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652" windowWidth="9996" windowHeight="4476" firstSheet="16" activeTab="19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DONG LUC" sheetId="47" r:id="rId9"/>
    <sheet name="CO KHI" sheetId="48" r:id="rId10"/>
    <sheet name="CNTT" sheetId="49" r:id="rId11"/>
    <sheet name="DIEN TU" sheetId="50" r:id="rId12"/>
    <sheet name="KINH TE" sheetId="52" r:id="rId13"/>
    <sheet name="MAY" sheetId="53" r:id="rId14"/>
    <sheet name="NHIET" sheetId="54" r:id="rId15"/>
    <sheet name="XAY DUNG" sheetId="55" r:id="rId16"/>
    <sheet name="KHCB" sheetId="57" r:id="rId17"/>
    <sheet name="CTCT" sheetId="58" r:id="rId18"/>
    <sheet name="DAO TAO" sheetId="59" r:id="rId19"/>
    <sheet name="162 GV" sheetId="60" r:id="rId20"/>
    <sheet name="110 GV" sheetId="61" r:id="rId21"/>
    <sheet name="GV TOAN TRUONG" sheetId="35" r:id="rId22"/>
    <sheet name="CB-GV-NV TOAN TRUONG" sheetId="28" state="hidden" r:id="rId23"/>
    <sheet name="DU LIEU GOC" sheetId="26" state="hidden" r:id="rId24"/>
    <sheet name="TC 2.6 TIENG ANH (110)" sheetId="41" state="hidden" r:id="rId25"/>
    <sheet name="GIANG VIEN" sheetId="43" state="hidden" r:id="rId26"/>
    <sheet name="CBQL" sheetId="44" state="hidden" r:id="rId27"/>
    <sheet name="Sheet1" sheetId="46" r:id="rId28"/>
  </sheets>
  <externalReferences>
    <externalReference r:id="rId29"/>
  </externalReferences>
  <definedNames>
    <definedName name="_xlnm._FilterDatabase" localSheetId="20" hidden="1">'110 GV'!$A$6:$DR$117</definedName>
    <definedName name="_xlnm._FilterDatabase" localSheetId="5" hidden="1">'110 TRONG DIEM'!$A$5:$DB$123</definedName>
    <definedName name="_xlnm._FilterDatabase" localSheetId="19" hidden="1">'162 GV'!$A$6:$DR$169</definedName>
    <definedName name="_xlnm._FilterDatabase" localSheetId="22" hidden="1">'CB-GV-NV TOAN TRUONG'!$A$5:$CV$333</definedName>
    <definedName name="_xlnm._FilterDatabase" localSheetId="26" hidden="1">CBQL!$A$6:$DE$76</definedName>
    <definedName name="_xlnm._FilterDatabase" localSheetId="10" hidden="1">CNTT!$A$6:$DR$36</definedName>
    <definedName name="_xlnm._FilterDatabase" localSheetId="9" hidden="1">'CO KHI'!$A$6:$DR$39</definedName>
    <definedName name="_xlnm._FilterDatabase" localSheetId="17" hidden="1">CTCT!$A$6:$DR$8</definedName>
    <definedName name="_xlnm._FilterDatabase" localSheetId="18" hidden="1">'DAO TAO'!$A$6:$DR$8</definedName>
    <definedName name="_xlnm._FilterDatabase" localSheetId="11" hidden="1">'DIEN TU'!$A$6:$DR$45</definedName>
    <definedName name="_xlnm._FilterDatabase" localSheetId="8" hidden="1">'DONG LUC'!$A$6:$DR$26</definedName>
    <definedName name="_xlnm._FilterDatabase" localSheetId="23" hidden="1">'DU LIEU GOC'!$A$1:$CW$331</definedName>
    <definedName name="_xlnm._FilterDatabase" localSheetId="25" hidden="1">'GIANG VIEN'!$A$6:$DS$153</definedName>
    <definedName name="_xlnm._FilterDatabase" localSheetId="21" hidden="1">'GV TOAN TRUONG'!$A$6:$DR$213</definedName>
    <definedName name="_xlnm._FilterDatabase" localSheetId="1" hidden="1">'GV TOAN TRUONG (2)'!$A$6:$DR$213</definedName>
    <definedName name="_xlnm._FilterDatabase" localSheetId="16" hidden="1">KHCB!$A$6:$DR$16</definedName>
    <definedName name="_xlnm._FilterDatabase" localSheetId="12" hidden="1">'KINH TE'!$A$6:$DR$20</definedName>
    <definedName name="_xlnm._FilterDatabase" localSheetId="13" hidden="1">MAY!$A$6:$DR$17</definedName>
    <definedName name="_xlnm._FilterDatabase" localSheetId="14" hidden="1">NHIET!$A$6:$DR$15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24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_FilterDatabase" localSheetId="15" hidden="1">'XAY DUNG'!$A$6:$DR$9</definedName>
    <definedName name="_xlnm.Print_Titles" localSheetId="20">'110 GV'!$5:$6</definedName>
    <definedName name="_xlnm.Print_Titles" localSheetId="5">'110 TRONG DIEM'!$5:$5</definedName>
    <definedName name="_xlnm.Print_Titles" localSheetId="19">'162 GV'!$5:$6</definedName>
    <definedName name="_xlnm.Print_Titles" localSheetId="22">'CB-GV-NV TOAN TRUONG'!$5:$6</definedName>
    <definedName name="_xlnm.Print_Titles" localSheetId="10">CNTT!$5:$6</definedName>
    <definedName name="_xlnm.Print_Titles" localSheetId="9">'CO KHI'!$5:$6</definedName>
    <definedName name="_xlnm.Print_Titles" localSheetId="17">CTCT!$5:$6</definedName>
    <definedName name="_xlnm.Print_Titles" localSheetId="18">'DAO TAO'!$5:$6</definedName>
    <definedName name="_xlnm.Print_Titles" localSheetId="11">'DIEN TU'!$5:$6</definedName>
    <definedName name="_xlnm.Print_Titles" localSheetId="8">'DONG LUC'!$5:$6</definedName>
    <definedName name="_xlnm.Print_Titles" localSheetId="21">'GV TOAN TRUONG'!$5:$6</definedName>
    <definedName name="_xlnm.Print_Titles" localSheetId="1">'GV TOAN TRUONG (2)'!$5:$6</definedName>
    <definedName name="_xlnm.Print_Titles" localSheetId="16">KHCB!$5:$6</definedName>
    <definedName name="_xlnm.Print_Titles" localSheetId="12">'KINH TE'!$5:$6</definedName>
    <definedName name="_xlnm.Print_Titles" localSheetId="13">MAY!$5:$6</definedName>
    <definedName name="_xlnm.Print_Titles" localSheetId="14">NHIET!$5:$6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24">'TC 2.6 TIENG ANH (110)'!$5:$6</definedName>
    <definedName name="_xlnm.Print_Titles" localSheetId="6">'TC2.1 GV (đã cắtmôn chung)'!$5:$5</definedName>
    <definedName name="_xlnm.Print_Titles" localSheetId="4">'TC2.2 TG LV TAI DN'!$5:$5</definedName>
    <definedName name="_xlnm.Print_Titles" localSheetId="15">'XAY DUNG'!$5:$6</definedName>
  </definedNames>
  <calcPr calcId="144525"/>
</workbook>
</file>

<file path=xl/calcChain.xml><?xml version="1.0" encoding="utf-8"?>
<calcChain xmlns="http://schemas.openxmlformats.org/spreadsheetml/2006/main">
  <c r="BB1424" i="61" l="1"/>
  <c r="BT116" i="61"/>
  <c r="BH116" i="61"/>
  <c r="AW116" i="61"/>
  <c r="AV116" i="61"/>
  <c r="J116" i="61"/>
  <c r="I116" i="61"/>
  <c r="H116" i="61"/>
  <c r="BT115" i="61"/>
  <c r="BH115" i="61"/>
  <c r="AW115" i="61"/>
  <c r="AV115" i="61"/>
  <c r="J115" i="61"/>
  <c r="I115" i="61"/>
  <c r="H115" i="61"/>
  <c r="BT114" i="61"/>
  <c r="BH114" i="61"/>
  <c r="AW114" i="61"/>
  <c r="AV114" i="61"/>
  <c r="J114" i="61"/>
  <c r="I114" i="61"/>
  <c r="H114" i="61"/>
  <c r="BT113" i="61"/>
  <c r="BH113" i="61"/>
  <c r="AW113" i="61"/>
  <c r="AV113" i="61"/>
  <c r="J113" i="61"/>
  <c r="I113" i="61"/>
  <c r="H113" i="61"/>
  <c r="BT112" i="61"/>
  <c r="BH112" i="61"/>
  <c r="AW112" i="61"/>
  <c r="AV112" i="61"/>
  <c r="J112" i="61"/>
  <c r="I112" i="61"/>
  <c r="H112" i="61"/>
  <c r="BT111" i="61"/>
  <c r="BH111" i="61"/>
  <c r="AW111" i="61"/>
  <c r="AV111" i="61"/>
  <c r="J111" i="61"/>
  <c r="I111" i="61"/>
  <c r="H111" i="61"/>
  <c r="BT110" i="61"/>
  <c r="BH110" i="61"/>
  <c r="AW110" i="61"/>
  <c r="AV110" i="61"/>
  <c r="J110" i="61"/>
  <c r="I110" i="61"/>
  <c r="H110" i="61"/>
  <c r="BT109" i="61"/>
  <c r="BH109" i="61"/>
  <c r="AW109" i="61"/>
  <c r="AV109" i="61"/>
  <c r="J109" i="61"/>
  <c r="I109" i="61"/>
  <c r="H109" i="61"/>
  <c r="BT108" i="61"/>
  <c r="BH108" i="61"/>
  <c r="AW108" i="61"/>
  <c r="AV108" i="61"/>
  <c r="J108" i="61"/>
  <c r="I108" i="61"/>
  <c r="H108" i="61"/>
  <c r="BT107" i="61"/>
  <c r="BH107" i="61"/>
  <c r="AW107" i="61"/>
  <c r="AV107" i="61"/>
  <c r="J107" i="61"/>
  <c r="I107" i="61"/>
  <c r="H107" i="61"/>
  <c r="BT106" i="61"/>
  <c r="BH106" i="61"/>
  <c r="AW106" i="61"/>
  <c r="AV106" i="61"/>
  <c r="J106" i="61"/>
  <c r="I106" i="61"/>
  <c r="H106" i="61"/>
  <c r="BT105" i="61"/>
  <c r="BH105" i="61"/>
  <c r="AW105" i="61"/>
  <c r="AV105" i="61"/>
  <c r="J105" i="61"/>
  <c r="I105" i="61"/>
  <c r="H105" i="61"/>
  <c r="BT104" i="61"/>
  <c r="BH104" i="61"/>
  <c r="AW104" i="61"/>
  <c r="AV104" i="61"/>
  <c r="J104" i="61"/>
  <c r="I104" i="61"/>
  <c r="H104" i="61"/>
  <c r="BT103" i="61"/>
  <c r="BH103" i="61"/>
  <c r="AW103" i="61"/>
  <c r="AV103" i="61"/>
  <c r="J103" i="61"/>
  <c r="I103" i="61"/>
  <c r="H103" i="61"/>
  <c r="BT102" i="61"/>
  <c r="BH102" i="61"/>
  <c r="AW102" i="61"/>
  <c r="AV102" i="61"/>
  <c r="J102" i="61"/>
  <c r="I102" i="61"/>
  <c r="H102" i="61"/>
  <c r="BT101" i="61"/>
  <c r="BH101" i="61"/>
  <c r="AW101" i="61"/>
  <c r="AV101" i="61"/>
  <c r="J101" i="61"/>
  <c r="I101" i="61"/>
  <c r="H101" i="61"/>
  <c r="BT100" i="61"/>
  <c r="BH100" i="61"/>
  <c r="AW100" i="61"/>
  <c r="AV100" i="61"/>
  <c r="J100" i="61"/>
  <c r="I100" i="61"/>
  <c r="H100" i="61"/>
  <c r="BT99" i="61"/>
  <c r="BH99" i="61"/>
  <c r="AW99" i="61"/>
  <c r="AV99" i="61"/>
  <c r="J99" i="61"/>
  <c r="I99" i="61"/>
  <c r="H99" i="61"/>
  <c r="BT98" i="61"/>
  <c r="BH98" i="61"/>
  <c r="AW98" i="61"/>
  <c r="AV98" i="61"/>
  <c r="J98" i="61"/>
  <c r="I98" i="61"/>
  <c r="H98" i="61"/>
  <c r="BT97" i="61"/>
  <c r="BH97" i="61"/>
  <c r="AW97" i="61"/>
  <c r="AV97" i="61"/>
  <c r="J97" i="61"/>
  <c r="I97" i="61"/>
  <c r="H97" i="61"/>
  <c r="BT96" i="61"/>
  <c r="BH96" i="61"/>
  <c r="AW96" i="61"/>
  <c r="AV96" i="61"/>
  <c r="J96" i="61"/>
  <c r="I96" i="61"/>
  <c r="H96" i="61"/>
  <c r="BT95" i="61"/>
  <c r="BH95" i="61"/>
  <c r="AW95" i="61"/>
  <c r="AV95" i="61"/>
  <c r="J95" i="61"/>
  <c r="I95" i="61"/>
  <c r="H95" i="61"/>
  <c r="BT94" i="61"/>
  <c r="BH94" i="61"/>
  <c r="AW94" i="61"/>
  <c r="AV94" i="61"/>
  <c r="J94" i="61"/>
  <c r="I94" i="61"/>
  <c r="H94" i="61"/>
  <c r="BT93" i="61"/>
  <c r="BH93" i="61"/>
  <c r="AW93" i="61"/>
  <c r="AV93" i="61"/>
  <c r="J93" i="61"/>
  <c r="I93" i="61"/>
  <c r="H93" i="61"/>
  <c r="BT92" i="61"/>
  <c r="BH92" i="61"/>
  <c r="AW92" i="61"/>
  <c r="AV92" i="61"/>
  <c r="J92" i="61"/>
  <c r="I92" i="61"/>
  <c r="H92" i="61"/>
  <c r="BT91" i="61"/>
  <c r="BH91" i="61"/>
  <c r="AW91" i="61"/>
  <c r="AV91" i="61"/>
  <c r="J91" i="61"/>
  <c r="I91" i="61"/>
  <c r="H91" i="61"/>
  <c r="BT90" i="61"/>
  <c r="BH90" i="61"/>
  <c r="AW90" i="61"/>
  <c r="AV90" i="61"/>
  <c r="J90" i="61"/>
  <c r="I90" i="61"/>
  <c r="H90" i="61"/>
  <c r="BT89" i="61"/>
  <c r="BH89" i="61"/>
  <c r="AW89" i="61"/>
  <c r="AV89" i="61"/>
  <c r="J89" i="61"/>
  <c r="I89" i="61"/>
  <c r="H89" i="61"/>
  <c r="BT88" i="61"/>
  <c r="BH88" i="61"/>
  <c r="AW88" i="61"/>
  <c r="AV88" i="61"/>
  <c r="J88" i="61"/>
  <c r="I88" i="61"/>
  <c r="H88" i="61"/>
  <c r="BT87" i="61"/>
  <c r="BH87" i="61"/>
  <c r="AW87" i="61"/>
  <c r="AV87" i="61"/>
  <c r="J87" i="61"/>
  <c r="I87" i="61"/>
  <c r="H87" i="61"/>
  <c r="BT86" i="61"/>
  <c r="BH86" i="61"/>
  <c r="AW86" i="61"/>
  <c r="AV86" i="61"/>
  <c r="J86" i="61"/>
  <c r="I86" i="61"/>
  <c r="H86" i="61"/>
  <c r="BT85" i="61"/>
  <c r="BH85" i="61"/>
  <c r="AW85" i="61"/>
  <c r="AV85" i="61"/>
  <c r="J85" i="61"/>
  <c r="I85" i="61"/>
  <c r="H85" i="61"/>
  <c r="BT84" i="61"/>
  <c r="BH84" i="61"/>
  <c r="AW84" i="61"/>
  <c r="AV84" i="61"/>
  <c r="J84" i="61"/>
  <c r="I84" i="61"/>
  <c r="H84" i="61"/>
  <c r="BT83" i="61"/>
  <c r="BH83" i="61"/>
  <c r="AW83" i="61"/>
  <c r="AV83" i="61"/>
  <c r="J83" i="61"/>
  <c r="I83" i="61"/>
  <c r="H83" i="61"/>
  <c r="BT82" i="61"/>
  <c r="BH82" i="61"/>
  <c r="AW82" i="61"/>
  <c r="AV82" i="61"/>
  <c r="J82" i="61"/>
  <c r="I82" i="61"/>
  <c r="H82" i="61"/>
  <c r="BT81" i="61"/>
  <c r="BH81" i="61"/>
  <c r="AW81" i="61"/>
  <c r="AV81" i="61"/>
  <c r="J81" i="61"/>
  <c r="I81" i="61"/>
  <c r="H81" i="61"/>
  <c r="BT80" i="61"/>
  <c r="BH80" i="61"/>
  <c r="AW80" i="61"/>
  <c r="AV80" i="61"/>
  <c r="J80" i="61"/>
  <c r="I80" i="61"/>
  <c r="H80" i="61"/>
  <c r="BT79" i="61"/>
  <c r="BH79" i="61"/>
  <c r="AW79" i="61"/>
  <c r="AV79" i="61"/>
  <c r="J79" i="61"/>
  <c r="I79" i="61"/>
  <c r="H79" i="61"/>
  <c r="BT78" i="61"/>
  <c r="BH78" i="61"/>
  <c r="AW78" i="61"/>
  <c r="AV78" i="61"/>
  <c r="J78" i="61"/>
  <c r="I78" i="61"/>
  <c r="H78" i="61"/>
  <c r="BT77" i="61"/>
  <c r="BH77" i="61"/>
  <c r="AW77" i="61"/>
  <c r="AV77" i="61"/>
  <c r="J77" i="61"/>
  <c r="I77" i="61"/>
  <c r="H77" i="61"/>
  <c r="BT76" i="61"/>
  <c r="BH76" i="61"/>
  <c r="AW76" i="61"/>
  <c r="AV76" i="61"/>
  <c r="J76" i="61"/>
  <c r="I76" i="61"/>
  <c r="H76" i="61"/>
  <c r="BT75" i="61"/>
  <c r="BH75" i="61"/>
  <c r="AW75" i="61"/>
  <c r="AV75" i="61"/>
  <c r="J75" i="61"/>
  <c r="I75" i="61"/>
  <c r="H75" i="61"/>
  <c r="BT74" i="61"/>
  <c r="BH74" i="61"/>
  <c r="AW74" i="61"/>
  <c r="AV74" i="61"/>
  <c r="J74" i="61"/>
  <c r="I74" i="61"/>
  <c r="H74" i="61"/>
  <c r="BT73" i="61"/>
  <c r="BH73" i="61"/>
  <c r="AW73" i="61"/>
  <c r="AV73" i="61"/>
  <c r="J73" i="61"/>
  <c r="I73" i="61"/>
  <c r="H73" i="61"/>
  <c r="BT72" i="61"/>
  <c r="BH72" i="61"/>
  <c r="AW72" i="61"/>
  <c r="AV72" i="61"/>
  <c r="J72" i="61"/>
  <c r="I72" i="61"/>
  <c r="H72" i="61"/>
  <c r="BT71" i="61"/>
  <c r="BH71" i="61"/>
  <c r="AW71" i="61"/>
  <c r="AV71" i="61"/>
  <c r="J71" i="61"/>
  <c r="I71" i="61"/>
  <c r="H71" i="61"/>
  <c r="BT70" i="61"/>
  <c r="BH70" i="61"/>
  <c r="AW70" i="61"/>
  <c r="AV70" i="61"/>
  <c r="J70" i="61"/>
  <c r="I70" i="61"/>
  <c r="H70" i="61"/>
  <c r="BT69" i="61"/>
  <c r="BH69" i="61"/>
  <c r="AW69" i="61"/>
  <c r="AV69" i="61"/>
  <c r="J69" i="61"/>
  <c r="I69" i="61"/>
  <c r="H69" i="61"/>
  <c r="BT68" i="61"/>
  <c r="BH68" i="61"/>
  <c r="AW68" i="61"/>
  <c r="AV68" i="61"/>
  <c r="J68" i="61"/>
  <c r="I68" i="61"/>
  <c r="H68" i="61"/>
  <c r="BT67" i="61"/>
  <c r="BH67" i="61"/>
  <c r="AW67" i="61"/>
  <c r="AV67" i="61"/>
  <c r="J67" i="61"/>
  <c r="I67" i="61"/>
  <c r="H67" i="61"/>
  <c r="BT66" i="61"/>
  <c r="BH66" i="61"/>
  <c r="AW66" i="61"/>
  <c r="AV66" i="61"/>
  <c r="J66" i="61"/>
  <c r="I66" i="61"/>
  <c r="H66" i="61"/>
  <c r="BT65" i="61"/>
  <c r="BH65" i="61"/>
  <c r="AW65" i="61"/>
  <c r="AV65" i="61"/>
  <c r="J65" i="61"/>
  <c r="I65" i="61"/>
  <c r="H65" i="61"/>
  <c r="BT64" i="61"/>
  <c r="BH64" i="61"/>
  <c r="AW64" i="61"/>
  <c r="AV64" i="61"/>
  <c r="J64" i="61"/>
  <c r="I64" i="61"/>
  <c r="H64" i="61"/>
  <c r="BT63" i="61"/>
  <c r="BH63" i="61"/>
  <c r="AW63" i="61"/>
  <c r="AV63" i="61"/>
  <c r="J63" i="61"/>
  <c r="I63" i="61"/>
  <c r="H63" i="61"/>
  <c r="BT62" i="61"/>
  <c r="BH62" i="61"/>
  <c r="AW62" i="61"/>
  <c r="AV62" i="61"/>
  <c r="J62" i="61"/>
  <c r="I62" i="61"/>
  <c r="H62" i="61"/>
  <c r="BT61" i="61"/>
  <c r="BH61" i="61"/>
  <c r="AW61" i="61"/>
  <c r="AV61" i="61"/>
  <c r="J61" i="61"/>
  <c r="I61" i="61"/>
  <c r="H61" i="61"/>
  <c r="BT60" i="61"/>
  <c r="BH60" i="61"/>
  <c r="AW60" i="61"/>
  <c r="AV60" i="61"/>
  <c r="J60" i="61"/>
  <c r="I60" i="61"/>
  <c r="H60" i="61"/>
  <c r="BT59" i="61"/>
  <c r="BH59" i="61"/>
  <c r="AW59" i="61"/>
  <c r="AV59" i="61"/>
  <c r="J59" i="61"/>
  <c r="I59" i="61"/>
  <c r="H59" i="61"/>
  <c r="BT58" i="61"/>
  <c r="BH58" i="61"/>
  <c r="AW58" i="61"/>
  <c r="AV58" i="61"/>
  <c r="J58" i="61"/>
  <c r="I58" i="61"/>
  <c r="H58" i="61"/>
  <c r="BT57" i="61"/>
  <c r="BH57" i="61"/>
  <c r="AW57" i="61"/>
  <c r="AV57" i="61"/>
  <c r="J57" i="61"/>
  <c r="I57" i="61"/>
  <c r="H57" i="61"/>
  <c r="BT56" i="61"/>
  <c r="BH56" i="61"/>
  <c r="AW56" i="61"/>
  <c r="AV56" i="61"/>
  <c r="J56" i="61"/>
  <c r="I56" i="61"/>
  <c r="H56" i="61"/>
  <c r="BT55" i="61"/>
  <c r="BH55" i="61"/>
  <c r="AW55" i="61"/>
  <c r="AV55" i="61"/>
  <c r="J55" i="61"/>
  <c r="I55" i="61"/>
  <c r="H55" i="61"/>
  <c r="BT54" i="61"/>
  <c r="BH54" i="61"/>
  <c r="AV54" i="61"/>
  <c r="J54" i="61"/>
  <c r="I54" i="61"/>
  <c r="H54" i="61"/>
  <c r="BT53" i="61"/>
  <c r="BH53" i="61"/>
  <c r="AW53" i="61"/>
  <c r="AV53" i="61"/>
  <c r="J53" i="61"/>
  <c r="I53" i="61"/>
  <c r="H53" i="61"/>
  <c r="BT52" i="61"/>
  <c r="BH52" i="61"/>
  <c r="AW52" i="61"/>
  <c r="AV52" i="61"/>
  <c r="J52" i="61"/>
  <c r="I52" i="61"/>
  <c r="H52" i="61"/>
  <c r="BT51" i="61"/>
  <c r="BH51" i="61"/>
  <c r="AW51" i="61"/>
  <c r="AV51" i="61"/>
  <c r="J51" i="61"/>
  <c r="I51" i="61"/>
  <c r="H51" i="61"/>
  <c r="BT50" i="61"/>
  <c r="BH50" i="61"/>
  <c r="AW50" i="61"/>
  <c r="AV50" i="61"/>
  <c r="J50" i="61"/>
  <c r="I50" i="61"/>
  <c r="H50" i="61"/>
  <c r="BT49" i="61"/>
  <c r="BH49" i="61"/>
  <c r="AW49" i="61"/>
  <c r="AV49" i="61"/>
  <c r="J49" i="61"/>
  <c r="I49" i="61"/>
  <c r="H49" i="61"/>
  <c r="BT48" i="61"/>
  <c r="BH48" i="61"/>
  <c r="AW48" i="61"/>
  <c r="AV48" i="61"/>
  <c r="J48" i="61"/>
  <c r="I48" i="61"/>
  <c r="H48" i="61"/>
  <c r="BT47" i="61"/>
  <c r="BH47" i="61"/>
  <c r="AW47" i="61"/>
  <c r="AV47" i="61"/>
  <c r="J47" i="61"/>
  <c r="I47" i="61"/>
  <c r="H47" i="61"/>
  <c r="BT46" i="61"/>
  <c r="BH46" i="61"/>
  <c r="AW46" i="61"/>
  <c r="AV46" i="61"/>
  <c r="J46" i="61"/>
  <c r="I46" i="61"/>
  <c r="H46" i="61"/>
  <c r="BT45" i="61"/>
  <c r="BH45" i="61"/>
  <c r="AW45" i="61"/>
  <c r="AV45" i="61"/>
  <c r="J45" i="61"/>
  <c r="I45" i="61"/>
  <c r="H45" i="61"/>
  <c r="BT44" i="61"/>
  <c r="BH44" i="61"/>
  <c r="AW44" i="61"/>
  <c r="AV44" i="61"/>
  <c r="J44" i="61"/>
  <c r="I44" i="61"/>
  <c r="H44" i="61"/>
  <c r="BT43" i="61"/>
  <c r="BH43" i="61"/>
  <c r="AW43" i="61"/>
  <c r="AV43" i="61"/>
  <c r="J43" i="61"/>
  <c r="I43" i="61"/>
  <c r="H43" i="61"/>
  <c r="BT42" i="61"/>
  <c r="BH42" i="61"/>
  <c r="AW42" i="61"/>
  <c r="AV42" i="61"/>
  <c r="J42" i="61"/>
  <c r="I42" i="61"/>
  <c r="H42" i="61"/>
  <c r="BT41" i="61"/>
  <c r="BH41" i="61"/>
  <c r="AW41" i="61"/>
  <c r="AV41" i="61"/>
  <c r="J41" i="61"/>
  <c r="I41" i="61"/>
  <c r="H41" i="61"/>
  <c r="BT40" i="61"/>
  <c r="BH40" i="61"/>
  <c r="AW40" i="61"/>
  <c r="AV40" i="61"/>
  <c r="J40" i="61"/>
  <c r="I40" i="61"/>
  <c r="H40" i="61"/>
  <c r="BT39" i="61"/>
  <c r="BH39" i="61"/>
  <c r="AW39" i="61"/>
  <c r="AV39" i="61"/>
  <c r="J39" i="61"/>
  <c r="I39" i="61"/>
  <c r="H39" i="61"/>
  <c r="BT38" i="61"/>
  <c r="BH38" i="61"/>
  <c r="J38" i="61"/>
  <c r="I38" i="61"/>
  <c r="H38" i="61"/>
  <c r="BT37" i="61"/>
  <c r="BH37" i="61"/>
  <c r="J37" i="61"/>
  <c r="I37" i="61"/>
  <c r="H37" i="61"/>
  <c r="BT36" i="61"/>
  <c r="BH36" i="61"/>
  <c r="AW36" i="61"/>
  <c r="AV36" i="61"/>
  <c r="J36" i="61"/>
  <c r="I36" i="61"/>
  <c r="H36" i="61"/>
  <c r="BT35" i="61"/>
  <c r="BH35" i="61"/>
  <c r="AW35" i="61"/>
  <c r="AV35" i="61"/>
  <c r="J35" i="61"/>
  <c r="I35" i="61"/>
  <c r="H35" i="61"/>
  <c r="BT34" i="61"/>
  <c r="BH34" i="61"/>
  <c r="AW34" i="61"/>
  <c r="AV34" i="61"/>
  <c r="J34" i="61"/>
  <c r="I34" i="61"/>
  <c r="H34" i="61"/>
  <c r="BT33" i="61"/>
  <c r="BH33" i="61"/>
  <c r="AW33" i="61"/>
  <c r="AV33" i="61"/>
  <c r="J33" i="61"/>
  <c r="I33" i="61"/>
  <c r="H33" i="61"/>
  <c r="BT32" i="61"/>
  <c r="BH32" i="61"/>
  <c r="AW32" i="61"/>
  <c r="AV32" i="61"/>
  <c r="J32" i="61"/>
  <c r="I32" i="61"/>
  <c r="H32" i="61"/>
  <c r="BT31" i="61"/>
  <c r="BH31" i="61"/>
  <c r="AW31" i="61"/>
  <c r="AV31" i="61"/>
  <c r="J31" i="61"/>
  <c r="I31" i="61"/>
  <c r="H31" i="61"/>
  <c r="BT30" i="61"/>
  <c r="BH30" i="61"/>
  <c r="AW30" i="61"/>
  <c r="AV30" i="61"/>
  <c r="J30" i="61"/>
  <c r="I30" i="61"/>
  <c r="H30" i="61"/>
  <c r="BT29" i="61"/>
  <c r="BH29" i="61"/>
  <c r="AW29" i="61"/>
  <c r="AV29" i="61"/>
  <c r="J29" i="61"/>
  <c r="I29" i="61"/>
  <c r="H29" i="61"/>
  <c r="BT28" i="61"/>
  <c r="BH28" i="61"/>
  <c r="AW28" i="61"/>
  <c r="AV28" i="61"/>
  <c r="J28" i="61"/>
  <c r="I28" i="61"/>
  <c r="H28" i="61"/>
  <c r="BT27" i="61"/>
  <c r="BH27" i="61"/>
  <c r="AW27" i="61"/>
  <c r="AV27" i="61"/>
  <c r="J27" i="61"/>
  <c r="I27" i="61"/>
  <c r="H27" i="61"/>
  <c r="BT26" i="61"/>
  <c r="BH26" i="61"/>
  <c r="AW26" i="61"/>
  <c r="AV26" i="61"/>
  <c r="J26" i="61"/>
  <c r="I26" i="61"/>
  <c r="H26" i="61"/>
  <c r="BT25" i="61"/>
  <c r="BH25" i="61"/>
  <c r="AW25" i="61"/>
  <c r="AV25" i="61"/>
  <c r="J25" i="61"/>
  <c r="I25" i="61"/>
  <c r="H25" i="61"/>
  <c r="BT24" i="61"/>
  <c r="BH24" i="61"/>
  <c r="AW24" i="61"/>
  <c r="AV24" i="61"/>
  <c r="J24" i="61"/>
  <c r="I24" i="61"/>
  <c r="H24" i="61"/>
  <c r="BT23" i="61"/>
  <c r="BH23" i="61"/>
  <c r="AW23" i="61"/>
  <c r="AV23" i="61"/>
  <c r="J23" i="61"/>
  <c r="I23" i="61"/>
  <c r="H23" i="61"/>
  <c r="BT22" i="61"/>
  <c r="BH22" i="61"/>
  <c r="BC22" i="61"/>
  <c r="AW22" i="61"/>
  <c r="AV22" i="61"/>
  <c r="J22" i="61"/>
  <c r="I22" i="61"/>
  <c r="H22" i="61"/>
  <c r="BT21" i="61"/>
  <c r="BH21" i="61"/>
  <c r="AW21" i="61"/>
  <c r="AV21" i="61"/>
  <c r="J21" i="61"/>
  <c r="I21" i="61"/>
  <c r="H21" i="61"/>
  <c r="BT20" i="61"/>
  <c r="BH20" i="61"/>
  <c r="AW20" i="61"/>
  <c r="AV20" i="61"/>
  <c r="J20" i="61"/>
  <c r="I20" i="61"/>
  <c r="H20" i="61"/>
  <c r="BT19" i="61"/>
  <c r="BH19" i="61"/>
  <c r="AW19" i="61"/>
  <c r="AV19" i="61"/>
  <c r="J19" i="61"/>
  <c r="I19" i="61"/>
  <c r="H19" i="61"/>
  <c r="BT18" i="61"/>
  <c r="BH18" i="61"/>
  <c r="AW18" i="61"/>
  <c r="AV18" i="61"/>
  <c r="J18" i="61"/>
  <c r="I18" i="61"/>
  <c r="H18" i="61"/>
  <c r="BT17" i="61"/>
  <c r="BH17" i="61"/>
  <c r="AW17" i="61"/>
  <c r="AV17" i="61"/>
  <c r="J17" i="61"/>
  <c r="I17" i="61"/>
  <c r="H17" i="61"/>
  <c r="BT16" i="61"/>
  <c r="BH16" i="61"/>
  <c r="AW16" i="61"/>
  <c r="AV16" i="61"/>
  <c r="J16" i="61"/>
  <c r="I16" i="61"/>
  <c r="H16" i="61"/>
  <c r="BT15" i="61"/>
  <c r="BH15" i="61"/>
  <c r="AW15" i="61"/>
  <c r="AV15" i="61"/>
  <c r="J15" i="61"/>
  <c r="I15" i="61"/>
  <c r="H15" i="61"/>
  <c r="BT14" i="61"/>
  <c r="BH14" i="61"/>
  <c r="AW14" i="61"/>
  <c r="AV14" i="61"/>
  <c r="J14" i="61"/>
  <c r="I14" i="61"/>
  <c r="H14" i="61"/>
  <c r="BT13" i="61"/>
  <c r="BH13" i="61"/>
  <c r="AW13" i="61"/>
  <c r="AV13" i="61"/>
  <c r="J13" i="61"/>
  <c r="I13" i="61"/>
  <c r="H13" i="61"/>
  <c r="BT12" i="61"/>
  <c r="BH12" i="61"/>
  <c r="AW12" i="61"/>
  <c r="AV12" i="61"/>
  <c r="J12" i="61"/>
  <c r="I12" i="61"/>
  <c r="H12" i="61"/>
  <c r="BT11" i="61"/>
  <c r="BH11" i="61"/>
  <c r="AW11" i="61"/>
  <c r="AV11" i="61"/>
  <c r="J11" i="61"/>
  <c r="I11" i="61"/>
  <c r="H11" i="61"/>
  <c r="BT10" i="61"/>
  <c r="BH10" i="61"/>
  <c r="AW10" i="61"/>
  <c r="AV10" i="61"/>
  <c r="J10" i="61"/>
  <c r="I10" i="61"/>
  <c r="H10" i="61"/>
  <c r="BT9" i="61"/>
  <c r="BH9" i="61"/>
  <c r="AW9" i="61"/>
  <c r="AV9" i="61"/>
  <c r="J9" i="61"/>
  <c r="I9" i="61"/>
  <c r="H9" i="61"/>
  <c r="BT8" i="61"/>
  <c r="BH8" i="61"/>
  <c r="AW8" i="61"/>
  <c r="AV8" i="61"/>
  <c r="J8" i="61"/>
  <c r="I8" i="61"/>
  <c r="H8" i="61"/>
  <c r="BT7" i="61"/>
  <c r="BH7" i="61"/>
  <c r="AW7" i="61"/>
  <c r="AV7" i="61"/>
  <c r="J7" i="61"/>
  <c r="I7" i="61"/>
  <c r="H7" i="61"/>
  <c r="BB1476" i="60"/>
  <c r="BT168" i="60"/>
  <c r="BH168" i="60"/>
  <c r="AW168" i="60"/>
  <c r="AV168" i="60"/>
  <c r="J168" i="60"/>
  <c r="I168" i="60"/>
  <c r="H168" i="60"/>
  <c r="BT167" i="60"/>
  <c r="BH167" i="60"/>
  <c r="AW167" i="60"/>
  <c r="AV167" i="60"/>
  <c r="J167" i="60"/>
  <c r="I167" i="60"/>
  <c r="H167" i="60"/>
  <c r="BT166" i="60"/>
  <c r="BH166" i="60"/>
  <c r="AW166" i="60"/>
  <c r="AV166" i="60"/>
  <c r="J166" i="60"/>
  <c r="I166" i="60"/>
  <c r="H166" i="60"/>
  <c r="BT165" i="60"/>
  <c r="BH165" i="60"/>
  <c r="AW165" i="60"/>
  <c r="AV165" i="60"/>
  <c r="J165" i="60"/>
  <c r="I165" i="60"/>
  <c r="H165" i="60"/>
  <c r="BT164" i="60"/>
  <c r="BH164" i="60"/>
  <c r="AW164" i="60"/>
  <c r="AV164" i="60"/>
  <c r="J164" i="60"/>
  <c r="I164" i="60"/>
  <c r="H164" i="60"/>
  <c r="BT163" i="60"/>
  <c r="BH163" i="60"/>
  <c r="AW163" i="60"/>
  <c r="AV163" i="60"/>
  <c r="J163" i="60"/>
  <c r="I163" i="60"/>
  <c r="H163" i="60"/>
  <c r="BT162" i="60"/>
  <c r="BH162" i="60"/>
  <c r="AW162" i="60"/>
  <c r="AV162" i="60"/>
  <c r="J162" i="60"/>
  <c r="I162" i="60"/>
  <c r="H162" i="60"/>
  <c r="BT161" i="60"/>
  <c r="BH161" i="60"/>
  <c r="AW161" i="60"/>
  <c r="AV161" i="60"/>
  <c r="J161" i="60"/>
  <c r="I161" i="60"/>
  <c r="H161" i="60"/>
  <c r="BT160" i="60"/>
  <c r="BH160" i="60"/>
  <c r="AW160" i="60"/>
  <c r="AV160" i="60"/>
  <c r="J160" i="60"/>
  <c r="I160" i="60"/>
  <c r="H160" i="60"/>
  <c r="BT159" i="60"/>
  <c r="BH159" i="60"/>
  <c r="AW159" i="60"/>
  <c r="AV159" i="60"/>
  <c r="J159" i="60"/>
  <c r="I159" i="60"/>
  <c r="H159" i="60"/>
  <c r="BT158" i="60"/>
  <c r="BH158" i="60"/>
  <c r="AW158" i="60"/>
  <c r="AV158" i="60"/>
  <c r="J158" i="60"/>
  <c r="I158" i="60"/>
  <c r="H158" i="60"/>
  <c r="BT157" i="60"/>
  <c r="BH157" i="60"/>
  <c r="AW157" i="60"/>
  <c r="AV157" i="60"/>
  <c r="J157" i="60"/>
  <c r="I157" i="60"/>
  <c r="H157" i="60"/>
  <c r="BT156" i="60"/>
  <c r="BH156" i="60"/>
  <c r="AW156" i="60"/>
  <c r="AV156" i="60"/>
  <c r="J156" i="60"/>
  <c r="I156" i="60"/>
  <c r="H156" i="60"/>
  <c r="BT155" i="60"/>
  <c r="BH155" i="60"/>
  <c r="AW155" i="60"/>
  <c r="AV155" i="60"/>
  <c r="J155" i="60"/>
  <c r="I155" i="60"/>
  <c r="H155" i="60"/>
  <c r="BT154" i="60"/>
  <c r="BH154" i="60"/>
  <c r="AW154" i="60"/>
  <c r="AV154" i="60"/>
  <c r="J154" i="60"/>
  <c r="I154" i="60"/>
  <c r="H154" i="60"/>
  <c r="BT153" i="60"/>
  <c r="BH153" i="60"/>
  <c r="AW153" i="60"/>
  <c r="AV153" i="60"/>
  <c r="J153" i="60"/>
  <c r="I153" i="60"/>
  <c r="H153" i="60"/>
  <c r="BT152" i="60"/>
  <c r="BH152" i="60"/>
  <c r="AW152" i="60"/>
  <c r="AV152" i="60"/>
  <c r="J152" i="60"/>
  <c r="I152" i="60"/>
  <c r="H152" i="60"/>
  <c r="BT151" i="60"/>
  <c r="BH151" i="60"/>
  <c r="AW151" i="60"/>
  <c r="AV151" i="60"/>
  <c r="J151" i="60"/>
  <c r="I151" i="60"/>
  <c r="H151" i="60"/>
  <c r="BT150" i="60"/>
  <c r="BH150" i="60"/>
  <c r="AW150" i="60"/>
  <c r="AV150" i="60"/>
  <c r="J150" i="60"/>
  <c r="I150" i="60"/>
  <c r="H150" i="60"/>
  <c r="BT149" i="60"/>
  <c r="BH149" i="60"/>
  <c r="AW149" i="60"/>
  <c r="AV149" i="60"/>
  <c r="J149" i="60"/>
  <c r="I149" i="60"/>
  <c r="H149" i="60"/>
  <c r="BT148" i="60"/>
  <c r="BH148" i="60"/>
  <c r="AW148" i="60"/>
  <c r="AV148" i="60"/>
  <c r="J148" i="60"/>
  <c r="I148" i="60"/>
  <c r="H148" i="60"/>
  <c r="BT147" i="60"/>
  <c r="BH147" i="60"/>
  <c r="AW147" i="60"/>
  <c r="AV147" i="60"/>
  <c r="J147" i="60"/>
  <c r="I147" i="60"/>
  <c r="H147" i="60"/>
  <c r="BT146" i="60"/>
  <c r="BH146" i="60"/>
  <c r="AW146" i="60"/>
  <c r="AV146" i="60"/>
  <c r="J146" i="60"/>
  <c r="I146" i="60"/>
  <c r="H146" i="60"/>
  <c r="BT145" i="60"/>
  <c r="BH145" i="60"/>
  <c r="AW145" i="60"/>
  <c r="AV145" i="60"/>
  <c r="J145" i="60"/>
  <c r="I145" i="60"/>
  <c r="H145" i="60"/>
  <c r="BT144" i="60"/>
  <c r="BH144" i="60"/>
  <c r="AW144" i="60"/>
  <c r="AV144" i="60"/>
  <c r="J144" i="60"/>
  <c r="I144" i="60"/>
  <c r="H144" i="60"/>
  <c r="BT143" i="60"/>
  <c r="BH143" i="60"/>
  <c r="AW143" i="60"/>
  <c r="AV143" i="60"/>
  <c r="J143" i="60"/>
  <c r="I143" i="60"/>
  <c r="H143" i="60"/>
  <c r="BT142" i="60"/>
  <c r="BH142" i="60"/>
  <c r="AW142" i="60"/>
  <c r="AV142" i="60"/>
  <c r="J142" i="60"/>
  <c r="I142" i="60"/>
  <c r="H142" i="60"/>
  <c r="BT141" i="60"/>
  <c r="BH141" i="60"/>
  <c r="AW141" i="60"/>
  <c r="AV141" i="60"/>
  <c r="J141" i="60"/>
  <c r="I141" i="60"/>
  <c r="H141" i="60"/>
  <c r="BT140" i="60"/>
  <c r="BH140" i="60"/>
  <c r="AW140" i="60"/>
  <c r="AV140" i="60"/>
  <c r="J140" i="60"/>
  <c r="I140" i="60"/>
  <c r="H140" i="60"/>
  <c r="BT139" i="60"/>
  <c r="BH139" i="60"/>
  <c r="AW139" i="60"/>
  <c r="AV139" i="60"/>
  <c r="J139" i="60"/>
  <c r="I139" i="60"/>
  <c r="H139" i="60"/>
  <c r="BT138" i="60"/>
  <c r="BH138" i="60"/>
  <c r="AW138" i="60"/>
  <c r="AV138" i="60"/>
  <c r="J138" i="60"/>
  <c r="I138" i="60"/>
  <c r="H138" i="60"/>
  <c r="BT137" i="60"/>
  <c r="BH137" i="60"/>
  <c r="AW137" i="60"/>
  <c r="AV137" i="60"/>
  <c r="J137" i="60"/>
  <c r="I137" i="60"/>
  <c r="H137" i="60"/>
  <c r="BT136" i="60"/>
  <c r="BH136" i="60"/>
  <c r="AW136" i="60"/>
  <c r="AV136" i="60"/>
  <c r="J136" i="60"/>
  <c r="I136" i="60"/>
  <c r="H136" i="60"/>
  <c r="BT135" i="60"/>
  <c r="BH135" i="60"/>
  <c r="AW135" i="60"/>
  <c r="AV135" i="60"/>
  <c r="J135" i="60"/>
  <c r="I135" i="60"/>
  <c r="H135" i="60"/>
  <c r="BT134" i="60"/>
  <c r="BH134" i="60"/>
  <c r="AW134" i="60"/>
  <c r="AV134" i="60"/>
  <c r="J134" i="60"/>
  <c r="I134" i="60"/>
  <c r="H134" i="60"/>
  <c r="BT133" i="60"/>
  <c r="BH133" i="60"/>
  <c r="AW133" i="60"/>
  <c r="AV133" i="60"/>
  <c r="J133" i="60"/>
  <c r="I133" i="60"/>
  <c r="H133" i="60"/>
  <c r="BT132" i="60"/>
  <c r="BH132" i="60"/>
  <c r="AW132" i="60"/>
  <c r="AV132" i="60"/>
  <c r="J132" i="60"/>
  <c r="I132" i="60"/>
  <c r="H132" i="60"/>
  <c r="BT131" i="60"/>
  <c r="BH131" i="60"/>
  <c r="AW131" i="60"/>
  <c r="AV131" i="60"/>
  <c r="J131" i="60"/>
  <c r="I131" i="60"/>
  <c r="H131" i="60"/>
  <c r="BT130" i="60"/>
  <c r="BH130" i="60"/>
  <c r="AW130" i="60"/>
  <c r="AV130" i="60"/>
  <c r="J130" i="60"/>
  <c r="I130" i="60"/>
  <c r="H130" i="60"/>
  <c r="BT129" i="60"/>
  <c r="BH129" i="60"/>
  <c r="AW129" i="60"/>
  <c r="AV129" i="60"/>
  <c r="J129" i="60"/>
  <c r="I129" i="60"/>
  <c r="H129" i="60"/>
  <c r="BT128" i="60"/>
  <c r="BH128" i="60"/>
  <c r="AW128" i="60"/>
  <c r="AV128" i="60"/>
  <c r="J128" i="60"/>
  <c r="I128" i="60"/>
  <c r="H128" i="60"/>
  <c r="BT127" i="60"/>
  <c r="BH127" i="60"/>
  <c r="AW127" i="60"/>
  <c r="AV127" i="60"/>
  <c r="J127" i="60"/>
  <c r="I127" i="60"/>
  <c r="H127" i="60"/>
  <c r="BT126" i="60"/>
  <c r="BH126" i="60"/>
  <c r="AW126" i="60"/>
  <c r="AV126" i="60"/>
  <c r="J126" i="60"/>
  <c r="I126" i="60"/>
  <c r="H126" i="60"/>
  <c r="BT125" i="60"/>
  <c r="BH125" i="60"/>
  <c r="AW125" i="60"/>
  <c r="AV125" i="60"/>
  <c r="J125" i="60"/>
  <c r="I125" i="60"/>
  <c r="H125" i="60"/>
  <c r="BT124" i="60"/>
  <c r="BH124" i="60"/>
  <c r="AW124" i="60"/>
  <c r="AV124" i="60"/>
  <c r="J124" i="60"/>
  <c r="I124" i="60"/>
  <c r="H124" i="60"/>
  <c r="BT123" i="60"/>
  <c r="BH123" i="60"/>
  <c r="AW123" i="60"/>
  <c r="AV123" i="60"/>
  <c r="J123" i="60"/>
  <c r="I123" i="60"/>
  <c r="H123" i="60"/>
  <c r="BT122" i="60"/>
  <c r="BH122" i="60"/>
  <c r="AW122" i="60"/>
  <c r="AV122" i="60"/>
  <c r="J122" i="60"/>
  <c r="I122" i="60"/>
  <c r="H122" i="60"/>
  <c r="BT121" i="60"/>
  <c r="BH121" i="60"/>
  <c r="AW121" i="60"/>
  <c r="AV121" i="60"/>
  <c r="J121" i="60"/>
  <c r="I121" i="60"/>
  <c r="H121" i="60"/>
  <c r="BT120" i="60"/>
  <c r="BH120" i="60"/>
  <c r="AW120" i="60"/>
  <c r="AV120" i="60"/>
  <c r="J120" i="60"/>
  <c r="I120" i="60"/>
  <c r="H120" i="60"/>
  <c r="BT119" i="60"/>
  <c r="BH119" i="60"/>
  <c r="AW119" i="60"/>
  <c r="AV119" i="60"/>
  <c r="J119" i="60"/>
  <c r="I119" i="60"/>
  <c r="H119" i="60"/>
  <c r="BT118" i="60"/>
  <c r="BH118" i="60"/>
  <c r="AW118" i="60"/>
  <c r="AV118" i="60"/>
  <c r="J118" i="60"/>
  <c r="I118" i="60"/>
  <c r="H118" i="60"/>
  <c r="BT117" i="60"/>
  <c r="BH117" i="60"/>
  <c r="AW117" i="60"/>
  <c r="AV117" i="60"/>
  <c r="J117" i="60"/>
  <c r="I117" i="60"/>
  <c r="H117" i="60"/>
  <c r="BT116" i="60"/>
  <c r="BH116" i="60"/>
  <c r="AW116" i="60"/>
  <c r="AV116" i="60"/>
  <c r="J116" i="60"/>
  <c r="I116" i="60"/>
  <c r="H116" i="60"/>
  <c r="BT115" i="60"/>
  <c r="BH115" i="60"/>
  <c r="AW115" i="60"/>
  <c r="AV115" i="60"/>
  <c r="J115" i="60"/>
  <c r="I115" i="60"/>
  <c r="H115" i="60"/>
  <c r="BT114" i="60"/>
  <c r="BH114" i="60"/>
  <c r="AW114" i="60"/>
  <c r="AV114" i="60"/>
  <c r="J114" i="60"/>
  <c r="I114" i="60"/>
  <c r="H114" i="60"/>
  <c r="BT113" i="60"/>
  <c r="BH113" i="60"/>
  <c r="AW113" i="60"/>
  <c r="AV113" i="60"/>
  <c r="J113" i="60"/>
  <c r="I113" i="60"/>
  <c r="H113" i="60"/>
  <c r="BT112" i="60"/>
  <c r="BH112" i="60"/>
  <c r="AW112" i="60"/>
  <c r="AV112" i="60"/>
  <c r="J112" i="60"/>
  <c r="I112" i="60"/>
  <c r="H112" i="60"/>
  <c r="BT111" i="60"/>
  <c r="BH111" i="60"/>
  <c r="AW111" i="60"/>
  <c r="AV111" i="60"/>
  <c r="J111" i="60"/>
  <c r="I111" i="60"/>
  <c r="H111" i="60"/>
  <c r="BT110" i="60"/>
  <c r="BH110" i="60"/>
  <c r="AW110" i="60"/>
  <c r="AV110" i="60"/>
  <c r="J110" i="60"/>
  <c r="I110" i="60"/>
  <c r="H110" i="60"/>
  <c r="BT109" i="60"/>
  <c r="BH109" i="60"/>
  <c r="AW109" i="60"/>
  <c r="AV109" i="60"/>
  <c r="J109" i="60"/>
  <c r="I109" i="60"/>
  <c r="H109" i="60"/>
  <c r="BT108" i="60"/>
  <c r="BH108" i="60"/>
  <c r="AW108" i="60"/>
  <c r="AV108" i="60"/>
  <c r="J108" i="60"/>
  <c r="I108" i="60"/>
  <c r="H108" i="60"/>
  <c r="BT107" i="60"/>
  <c r="BH107" i="60"/>
  <c r="AW107" i="60"/>
  <c r="AV107" i="60"/>
  <c r="J107" i="60"/>
  <c r="I107" i="60"/>
  <c r="H107" i="60"/>
  <c r="BT106" i="60"/>
  <c r="BH106" i="60"/>
  <c r="AW106" i="60"/>
  <c r="AV106" i="60"/>
  <c r="J106" i="60"/>
  <c r="I106" i="60"/>
  <c r="H106" i="60"/>
  <c r="BT105" i="60"/>
  <c r="BH105" i="60"/>
  <c r="AW105" i="60"/>
  <c r="AV105" i="60"/>
  <c r="J105" i="60"/>
  <c r="I105" i="60"/>
  <c r="H105" i="60"/>
  <c r="BT104" i="60"/>
  <c r="BH104" i="60"/>
  <c r="AW104" i="60"/>
  <c r="AV104" i="60"/>
  <c r="J104" i="60"/>
  <c r="I104" i="60"/>
  <c r="H104" i="60"/>
  <c r="BT103" i="60"/>
  <c r="BH103" i="60"/>
  <c r="AW103" i="60"/>
  <c r="AV103" i="60"/>
  <c r="J103" i="60"/>
  <c r="I103" i="60"/>
  <c r="H103" i="60"/>
  <c r="BT102" i="60"/>
  <c r="BH102" i="60"/>
  <c r="AW102" i="60"/>
  <c r="AV102" i="60"/>
  <c r="J102" i="60"/>
  <c r="I102" i="60"/>
  <c r="H102" i="60"/>
  <c r="BT101" i="60"/>
  <c r="BH101" i="60"/>
  <c r="AW101" i="60"/>
  <c r="AV101" i="60"/>
  <c r="J101" i="60"/>
  <c r="I101" i="60"/>
  <c r="H101" i="60"/>
  <c r="BT100" i="60"/>
  <c r="BH100" i="60"/>
  <c r="AW100" i="60"/>
  <c r="AV100" i="60"/>
  <c r="J100" i="60"/>
  <c r="I100" i="60"/>
  <c r="H100" i="60"/>
  <c r="BT99" i="60"/>
  <c r="BH99" i="60"/>
  <c r="AW99" i="60"/>
  <c r="AV99" i="60"/>
  <c r="J99" i="60"/>
  <c r="I99" i="60"/>
  <c r="H99" i="60"/>
  <c r="BT98" i="60"/>
  <c r="BH98" i="60"/>
  <c r="AW98" i="60"/>
  <c r="AV98" i="60"/>
  <c r="J98" i="60"/>
  <c r="I98" i="60"/>
  <c r="H98" i="60"/>
  <c r="BT97" i="60"/>
  <c r="BH97" i="60"/>
  <c r="AW97" i="60"/>
  <c r="AV97" i="60"/>
  <c r="J97" i="60"/>
  <c r="I97" i="60"/>
  <c r="H97" i="60"/>
  <c r="BT96" i="60"/>
  <c r="BH96" i="60"/>
  <c r="AW96" i="60"/>
  <c r="AV96" i="60"/>
  <c r="J96" i="60"/>
  <c r="I96" i="60"/>
  <c r="H96" i="60"/>
  <c r="BT95" i="60"/>
  <c r="BH95" i="60"/>
  <c r="AW95" i="60"/>
  <c r="AV95" i="60"/>
  <c r="J95" i="60"/>
  <c r="I95" i="60"/>
  <c r="H95" i="60"/>
  <c r="BT94" i="60"/>
  <c r="BH94" i="60"/>
  <c r="AW94" i="60"/>
  <c r="AV94" i="60"/>
  <c r="J94" i="60"/>
  <c r="I94" i="60"/>
  <c r="H94" i="60"/>
  <c r="BT93" i="60"/>
  <c r="BH93" i="60"/>
  <c r="AW93" i="60"/>
  <c r="AV93" i="60"/>
  <c r="J93" i="60"/>
  <c r="I93" i="60"/>
  <c r="H93" i="60"/>
  <c r="BT92" i="60"/>
  <c r="BH92" i="60"/>
  <c r="AW92" i="60"/>
  <c r="AV92" i="60"/>
  <c r="J92" i="60"/>
  <c r="I92" i="60"/>
  <c r="H92" i="60"/>
  <c r="BT91" i="60"/>
  <c r="BH91" i="60"/>
  <c r="AW91" i="60"/>
  <c r="AV91" i="60"/>
  <c r="J91" i="60"/>
  <c r="I91" i="60"/>
  <c r="H91" i="60"/>
  <c r="BT90" i="60"/>
  <c r="BH90" i="60"/>
  <c r="AW90" i="60"/>
  <c r="AV90" i="60"/>
  <c r="J90" i="60"/>
  <c r="I90" i="60"/>
  <c r="H90" i="60"/>
  <c r="BT89" i="60"/>
  <c r="BH89" i="60"/>
  <c r="AW89" i="60"/>
  <c r="AV89" i="60"/>
  <c r="J89" i="60"/>
  <c r="I89" i="60"/>
  <c r="H89" i="60"/>
  <c r="BT88" i="60"/>
  <c r="BH88" i="60"/>
  <c r="AW88" i="60"/>
  <c r="AV88" i="60"/>
  <c r="J88" i="60"/>
  <c r="I88" i="60"/>
  <c r="H88" i="60"/>
  <c r="BT87" i="60"/>
  <c r="BH87" i="60"/>
  <c r="AW87" i="60"/>
  <c r="AV87" i="60"/>
  <c r="J87" i="60"/>
  <c r="I87" i="60"/>
  <c r="H87" i="60"/>
  <c r="BT86" i="60"/>
  <c r="BH86" i="60"/>
  <c r="AW86" i="60"/>
  <c r="AV86" i="60"/>
  <c r="J86" i="60"/>
  <c r="I86" i="60"/>
  <c r="H86" i="60"/>
  <c r="BT85" i="60"/>
  <c r="BH85" i="60"/>
  <c r="AW85" i="60"/>
  <c r="AV85" i="60"/>
  <c r="J85" i="60"/>
  <c r="I85" i="60"/>
  <c r="H85" i="60"/>
  <c r="BT84" i="60"/>
  <c r="BH84" i="60"/>
  <c r="AW84" i="60"/>
  <c r="AV84" i="60"/>
  <c r="J84" i="60"/>
  <c r="I84" i="60"/>
  <c r="H84" i="60"/>
  <c r="BT83" i="60"/>
  <c r="BH83" i="60"/>
  <c r="AW83" i="60"/>
  <c r="AV83" i="60"/>
  <c r="J83" i="60"/>
  <c r="I83" i="60"/>
  <c r="H83" i="60"/>
  <c r="BT82" i="60"/>
  <c r="BH82" i="60"/>
  <c r="AW82" i="60"/>
  <c r="AV82" i="60"/>
  <c r="J82" i="60"/>
  <c r="I82" i="60"/>
  <c r="H82" i="60"/>
  <c r="BT81" i="60"/>
  <c r="BH81" i="60"/>
  <c r="AW81" i="60"/>
  <c r="AV81" i="60"/>
  <c r="J81" i="60"/>
  <c r="I81" i="60"/>
  <c r="H81" i="60"/>
  <c r="BT80" i="60"/>
  <c r="BH80" i="60"/>
  <c r="AW80" i="60"/>
  <c r="AV80" i="60"/>
  <c r="J80" i="60"/>
  <c r="I80" i="60"/>
  <c r="H80" i="60"/>
  <c r="BT79" i="60"/>
  <c r="BH79" i="60"/>
  <c r="AW79" i="60"/>
  <c r="AV79" i="60"/>
  <c r="J79" i="60"/>
  <c r="I79" i="60"/>
  <c r="H79" i="60"/>
  <c r="BT78" i="60"/>
  <c r="BH78" i="60"/>
  <c r="AW78" i="60"/>
  <c r="AV78" i="60"/>
  <c r="J78" i="60"/>
  <c r="I78" i="60"/>
  <c r="H78" i="60"/>
  <c r="BT77" i="60"/>
  <c r="BH77" i="60"/>
  <c r="AW77" i="60"/>
  <c r="AV77" i="60"/>
  <c r="J77" i="60"/>
  <c r="I77" i="60"/>
  <c r="H77" i="60"/>
  <c r="BT76" i="60"/>
  <c r="BH76" i="60"/>
  <c r="AW76" i="60"/>
  <c r="AV76" i="60"/>
  <c r="J76" i="60"/>
  <c r="I76" i="60"/>
  <c r="H76" i="60"/>
  <c r="BT75" i="60"/>
  <c r="BH75" i="60"/>
  <c r="AW75" i="60"/>
  <c r="AV75" i="60"/>
  <c r="J75" i="60"/>
  <c r="I75" i="60"/>
  <c r="H75" i="60"/>
  <c r="BT74" i="60"/>
  <c r="BH74" i="60"/>
  <c r="AW74" i="60"/>
  <c r="AV74" i="60"/>
  <c r="J74" i="60"/>
  <c r="I74" i="60"/>
  <c r="H74" i="60"/>
  <c r="BT73" i="60"/>
  <c r="BH73" i="60"/>
  <c r="AW73" i="60"/>
  <c r="AV73" i="60"/>
  <c r="J73" i="60"/>
  <c r="I73" i="60"/>
  <c r="H73" i="60"/>
  <c r="BT72" i="60"/>
  <c r="BH72" i="60"/>
  <c r="AW72" i="60"/>
  <c r="AV72" i="60"/>
  <c r="J72" i="60"/>
  <c r="I72" i="60"/>
  <c r="H72" i="60"/>
  <c r="BT71" i="60"/>
  <c r="BH71" i="60"/>
  <c r="AW71" i="60"/>
  <c r="AV71" i="60"/>
  <c r="J71" i="60"/>
  <c r="I71" i="60"/>
  <c r="H71" i="60"/>
  <c r="BT70" i="60"/>
  <c r="BH70" i="60"/>
  <c r="AW70" i="60"/>
  <c r="AV70" i="60"/>
  <c r="J70" i="60"/>
  <c r="I70" i="60"/>
  <c r="H70" i="60"/>
  <c r="BT69" i="60"/>
  <c r="BH69" i="60"/>
  <c r="AW69" i="60"/>
  <c r="AV69" i="60"/>
  <c r="J69" i="60"/>
  <c r="I69" i="60"/>
  <c r="H69" i="60"/>
  <c r="BT68" i="60"/>
  <c r="BH68" i="60"/>
  <c r="AW68" i="60"/>
  <c r="AV68" i="60"/>
  <c r="J68" i="60"/>
  <c r="I68" i="60"/>
  <c r="H68" i="60"/>
  <c r="BT67" i="60"/>
  <c r="BH67" i="60"/>
  <c r="AW67" i="60"/>
  <c r="AV67" i="60"/>
  <c r="J67" i="60"/>
  <c r="I67" i="60"/>
  <c r="H67" i="60"/>
  <c r="BT66" i="60"/>
  <c r="BH66" i="60"/>
  <c r="AW66" i="60"/>
  <c r="AV66" i="60"/>
  <c r="J66" i="60"/>
  <c r="I66" i="60"/>
  <c r="H66" i="60"/>
  <c r="BT65" i="60"/>
  <c r="BH65" i="60"/>
  <c r="AW65" i="60"/>
  <c r="AV65" i="60"/>
  <c r="J65" i="60"/>
  <c r="I65" i="60"/>
  <c r="H65" i="60"/>
  <c r="BT64" i="60"/>
  <c r="BH64" i="60"/>
  <c r="AW64" i="60"/>
  <c r="AV64" i="60"/>
  <c r="J64" i="60"/>
  <c r="I64" i="60"/>
  <c r="H64" i="60"/>
  <c r="BT63" i="60"/>
  <c r="BH63" i="60"/>
  <c r="AW63" i="60"/>
  <c r="AV63" i="60"/>
  <c r="J63" i="60"/>
  <c r="I63" i="60"/>
  <c r="H63" i="60"/>
  <c r="BT62" i="60"/>
  <c r="BH62" i="60"/>
  <c r="AW62" i="60"/>
  <c r="AV62" i="60"/>
  <c r="J62" i="60"/>
  <c r="I62" i="60"/>
  <c r="H62" i="60"/>
  <c r="BT61" i="60"/>
  <c r="BH61" i="60"/>
  <c r="AW61" i="60"/>
  <c r="AV61" i="60"/>
  <c r="J61" i="60"/>
  <c r="I61" i="60"/>
  <c r="H61" i="60"/>
  <c r="BT60" i="60"/>
  <c r="BH60" i="60"/>
  <c r="AW60" i="60"/>
  <c r="AV60" i="60"/>
  <c r="J60" i="60"/>
  <c r="I60" i="60"/>
  <c r="H60" i="60"/>
  <c r="BT59" i="60"/>
  <c r="BH59" i="60"/>
  <c r="AW59" i="60"/>
  <c r="AV59" i="60"/>
  <c r="J59" i="60"/>
  <c r="I59" i="60"/>
  <c r="H59" i="60"/>
  <c r="BT58" i="60"/>
  <c r="BH58" i="60"/>
  <c r="AW58" i="60"/>
  <c r="AV58" i="60"/>
  <c r="J58" i="60"/>
  <c r="I58" i="60"/>
  <c r="H58" i="60"/>
  <c r="BT57" i="60"/>
  <c r="BH57" i="60"/>
  <c r="AV57" i="60"/>
  <c r="J57" i="60"/>
  <c r="I57" i="60"/>
  <c r="H57" i="60"/>
  <c r="BT56" i="60"/>
  <c r="BH56" i="60"/>
  <c r="AW56" i="60"/>
  <c r="AV56" i="60"/>
  <c r="J56" i="60"/>
  <c r="I56" i="60"/>
  <c r="H56" i="60"/>
  <c r="BT55" i="60"/>
  <c r="BH55" i="60"/>
  <c r="AW55" i="60"/>
  <c r="AV55" i="60"/>
  <c r="J55" i="60"/>
  <c r="I55" i="60"/>
  <c r="H55" i="60"/>
  <c r="BT54" i="60"/>
  <c r="BH54" i="60"/>
  <c r="AW54" i="60"/>
  <c r="AV54" i="60"/>
  <c r="J54" i="60"/>
  <c r="I54" i="60"/>
  <c r="H54" i="60"/>
  <c r="BT53" i="60"/>
  <c r="BH53" i="60"/>
  <c r="AW53" i="60"/>
  <c r="AV53" i="60"/>
  <c r="J53" i="60"/>
  <c r="I53" i="60"/>
  <c r="H53" i="60"/>
  <c r="BT52" i="60"/>
  <c r="BH52" i="60"/>
  <c r="AW52" i="60"/>
  <c r="AV52" i="60"/>
  <c r="J52" i="60"/>
  <c r="I52" i="60"/>
  <c r="H52" i="60"/>
  <c r="BT51" i="60"/>
  <c r="BH51" i="60"/>
  <c r="AW51" i="60"/>
  <c r="AV51" i="60"/>
  <c r="J51" i="60"/>
  <c r="I51" i="60"/>
  <c r="H51" i="60"/>
  <c r="BT50" i="60"/>
  <c r="BH50" i="60"/>
  <c r="AW50" i="60"/>
  <c r="AV50" i="60"/>
  <c r="J50" i="60"/>
  <c r="I50" i="60"/>
  <c r="H50" i="60"/>
  <c r="BT49" i="60"/>
  <c r="BH49" i="60"/>
  <c r="AW49" i="60"/>
  <c r="AV49" i="60"/>
  <c r="J49" i="60"/>
  <c r="I49" i="60"/>
  <c r="H49" i="60"/>
  <c r="BT48" i="60"/>
  <c r="BH48" i="60"/>
  <c r="AW48" i="60"/>
  <c r="AV48" i="60"/>
  <c r="J48" i="60"/>
  <c r="I48" i="60"/>
  <c r="H48" i="60"/>
  <c r="BT47" i="60"/>
  <c r="BH47" i="60"/>
  <c r="AW47" i="60"/>
  <c r="AV47" i="60"/>
  <c r="J47" i="60"/>
  <c r="I47" i="60"/>
  <c r="H47" i="60"/>
  <c r="BT46" i="60"/>
  <c r="BH46" i="60"/>
  <c r="AW46" i="60"/>
  <c r="AV46" i="60"/>
  <c r="J46" i="60"/>
  <c r="I46" i="60"/>
  <c r="H46" i="60"/>
  <c r="BT45" i="60"/>
  <c r="BH45" i="60"/>
  <c r="AW45" i="60"/>
  <c r="AV45" i="60"/>
  <c r="J45" i="60"/>
  <c r="I45" i="60"/>
  <c r="H45" i="60"/>
  <c r="BT44" i="60"/>
  <c r="BH44" i="60"/>
  <c r="AW44" i="60"/>
  <c r="AV44" i="60"/>
  <c r="J44" i="60"/>
  <c r="I44" i="60"/>
  <c r="H44" i="60"/>
  <c r="BT43" i="60"/>
  <c r="BH43" i="60"/>
  <c r="AW43" i="60"/>
  <c r="AV43" i="60"/>
  <c r="J43" i="60"/>
  <c r="I43" i="60"/>
  <c r="H43" i="60"/>
  <c r="BT42" i="60"/>
  <c r="BH42" i="60"/>
  <c r="AW42" i="60"/>
  <c r="AV42" i="60"/>
  <c r="J42" i="60"/>
  <c r="I42" i="60"/>
  <c r="H42" i="60"/>
  <c r="BT41" i="60"/>
  <c r="BH41" i="60"/>
  <c r="J41" i="60"/>
  <c r="I41" i="60"/>
  <c r="H41" i="60"/>
  <c r="BT40" i="60"/>
  <c r="BH40" i="60"/>
  <c r="J40" i="60"/>
  <c r="I40" i="60"/>
  <c r="H40" i="60"/>
  <c r="BT39" i="60"/>
  <c r="BH39" i="60"/>
  <c r="AW39" i="60"/>
  <c r="AV39" i="60"/>
  <c r="J39" i="60"/>
  <c r="I39" i="60"/>
  <c r="H39" i="60"/>
  <c r="BT38" i="60"/>
  <c r="BH38" i="60"/>
  <c r="AW38" i="60"/>
  <c r="AV38" i="60"/>
  <c r="J38" i="60"/>
  <c r="I38" i="60"/>
  <c r="H38" i="60"/>
  <c r="BT37" i="60"/>
  <c r="BH37" i="60"/>
  <c r="AW37" i="60"/>
  <c r="AV37" i="60"/>
  <c r="J37" i="60"/>
  <c r="I37" i="60"/>
  <c r="H37" i="60"/>
  <c r="BT36" i="60"/>
  <c r="BH36" i="60"/>
  <c r="AW36" i="60"/>
  <c r="AV36" i="60"/>
  <c r="J36" i="60"/>
  <c r="I36" i="60"/>
  <c r="H36" i="60"/>
  <c r="BT35" i="60"/>
  <c r="BH35" i="60"/>
  <c r="AW35" i="60"/>
  <c r="AV35" i="60"/>
  <c r="J35" i="60"/>
  <c r="I35" i="60"/>
  <c r="H35" i="60"/>
  <c r="BT34" i="60"/>
  <c r="BH34" i="60"/>
  <c r="AW34" i="60"/>
  <c r="AV34" i="60"/>
  <c r="J34" i="60"/>
  <c r="I34" i="60"/>
  <c r="H34" i="60"/>
  <c r="BT33" i="60"/>
  <c r="BH33" i="60"/>
  <c r="AW33" i="60"/>
  <c r="AV33" i="60"/>
  <c r="J33" i="60"/>
  <c r="I33" i="60"/>
  <c r="H33" i="60"/>
  <c r="BT32" i="60"/>
  <c r="BH32" i="60"/>
  <c r="AW32" i="60"/>
  <c r="AV32" i="60"/>
  <c r="J32" i="60"/>
  <c r="I32" i="60"/>
  <c r="H32" i="60"/>
  <c r="BT31" i="60"/>
  <c r="BH31" i="60"/>
  <c r="AW31" i="60"/>
  <c r="AV31" i="60"/>
  <c r="J31" i="60"/>
  <c r="I31" i="60"/>
  <c r="H31" i="60"/>
  <c r="BT30" i="60"/>
  <c r="BH30" i="60"/>
  <c r="AW30" i="60"/>
  <c r="AV30" i="60"/>
  <c r="J30" i="60"/>
  <c r="I30" i="60"/>
  <c r="H30" i="60"/>
  <c r="BT29" i="60"/>
  <c r="BH29" i="60"/>
  <c r="AW29" i="60"/>
  <c r="AV29" i="60"/>
  <c r="J29" i="60"/>
  <c r="I29" i="60"/>
  <c r="H29" i="60"/>
  <c r="BT28" i="60"/>
  <c r="BH28" i="60"/>
  <c r="AW28" i="60"/>
  <c r="AV28" i="60"/>
  <c r="J28" i="60"/>
  <c r="I28" i="60"/>
  <c r="H28" i="60"/>
  <c r="BT27" i="60"/>
  <c r="BH27" i="60"/>
  <c r="AW27" i="60"/>
  <c r="AV27" i="60"/>
  <c r="J27" i="60"/>
  <c r="I27" i="60"/>
  <c r="H27" i="60"/>
  <c r="BT26" i="60"/>
  <c r="BH26" i="60"/>
  <c r="AW26" i="60"/>
  <c r="AV26" i="60"/>
  <c r="J26" i="60"/>
  <c r="I26" i="60"/>
  <c r="H26" i="60"/>
  <c r="BT25" i="60"/>
  <c r="BH25" i="60"/>
  <c r="BC25" i="60"/>
  <c r="AW25" i="60"/>
  <c r="AV25" i="60"/>
  <c r="J25" i="60"/>
  <c r="I25" i="60"/>
  <c r="H25" i="60"/>
  <c r="BT24" i="60"/>
  <c r="BH24" i="60"/>
  <c r="AW24" i="60"/>
  <c r="AV24" i="60"/>
  <c r="J24" i="60"/>
  <c r="I24" i="60"/>
  <c r="H24" i="60"/>
  <c r="BT23" i="60"/>
  <c r="BH23" i="60"/>
  <c r="AW23" i="60"/>
  <c r="AV23" i="60"/>
  <c r="J23" i="60"/>
  <c r="I23" i="60"/>
  <c r="H23" i="60"/>
  <c r="BT22" i="60"/>
  <c r="BH22" i="60"/>
  <c r="AW22" i="60"/>
  <c r="AV22" i="60"/>
  <c r="J22" i="60"/>
  <c r="I22" i="60"/>
  <c r="H22" i="60"/>
  <c r="BT21" i="60"/>
  <c r="BH21" i="60"/>
  <c r="AW21" i="60"/>
  <c r="AV21" i="60"/>
  <c r="J21" i="60"/>
  <c r="I21" i="60"/>
  <c r="H21" i="60"/>
  <c r="BT20" i="60"/>
  <c r="BH20" i="60"/>
  <c r="AW20" i="60"/>
  <c r="AV20" i="60"/>
  <c r="J20" i="60"/>
  <c r="I20" i="60"/>
  <c r="H20" i="60"/>
  <c r="BT19" i="60"/>
  <c r="BH19" i="60"/>
  <c r="AW19" i="60"/>
  <c r="AV19" i="60"/>
  <c r="J19" i="60"/>
  <c r="I19" i="60"/>
  <c r="H19" i="60"/>
  <c r="BT18" i="60"/>
  <c r="BH18" i="60"/>
  <c r="AW18" i="60"/>
  <c r="AV18" i="60"/>
  <c r="J18" i="60"/>
  <c r="I18" i="60"/>
  <c r="H18" i="60"/>
  <c r="BT17" i="60"/>
  <c r="BH17" i="60"/>
  <c r="AW17" i="60"/>
  <c r="AV17" i="60"/>
  <c r="J17" i="60"/>
  <c r="I17" i="60"/>
  <c r="H17" i="60"/>
  <c r="BT16" i="60"/>
  <c r="BH16" i="60"/>
  <c r="AW16" i="60"/>
  <c r="AV16" i="60"/>
  <c r="J16" i="60"/>
  <c r="I16" i="60"/>
  <c r="H16" i="60"/>
  <c r="BT15" i="60"/>
  <c r="BH15" i="60"/>
  <c r="AW15" i="60"/>
  <c r="AV15" i="60"/>
  <c r="J15" i="60"/>
  <c r="I15" i="60"/>
  <c r="H15" i="60"/>
  <c r="BT14" i="60"/>
  <c r="BH14" i="60"/>
  <c r="AW14" i="60"/>
  <c r="AV14" i="60"/>
  <c r="J14" i="60"/>
  <c r="I14" i="60"/>
  <c r="H14" i="60"/>
  <c r="BT13" i="60"/>
  <c r="BH13" i="60"/>
  <c r="AW13" i="60"/>
  <c r="AV13" i="60"/>
  <c r="J13" i="60"/>
  <c r="I13" i="60"/>
  <c r="H13" i="60"/>
  <c r="BT12" i="60"/>
  <c r="BH12" i="60"/>
  <c r="AW12" i="60"/>
  <c r="AV12" i="60"/>
  <c r="J12" i="60"/>
  <c r="I12" i="60"/>
  <c r="H12" i="60"/>
  <c r="BT11" i="60"/>
  <c r="BH11" i="60"/>
  <c r="AW11" i="60"/>
  <c r="AV11" i="60"/>
  <c r="J11" i="60"/>
  <c r="I11" i="60"/>
  <c r="H11" i="60"/>
  <c r="BT10" i="60"/>
  <c r="BH10" i="60"/>
  <c r="AW10" i="60"/>
  <c r="AV10" i="60"/>
  <c r="J10" i="60"/>
  <c r="I10" i="60"/>
  <c r="H10" i="60"/>
  <c r="BT9" i="60"/>
  <c r="BH9" i="60"/>
  <c r="AW9" i="60"/>
  <c r="AV9" i="60"/>
  <c r="J9" i="60"/>
  <c r="I9" i="60"/>
  <c r="H9" i="60"/>
  <c r="BT8" i="60"/>
  <c r="BH8" i="60"/>
  <c r="AW8" i="60"/>
  <c r="AV8" i="60"/>
  <c r="J8" i="60"/>
  <c r="I8" i="60"/>
  <c r="H8" i="60"/>
  <c r="BT7" i="60"/>
  <c r="BH7" i="60"/>
  <c r="AW7" i="60"/>
  <c r="AV7" i="60"/>
  <c r="J7" i="60"/>
  <c r="I7" i="60"/>
  <c r="H7" i="60"/>
  <c r="BB1315" i="59"/>
  <c r="BT7" i="59"/>
  <c r="BH7" i="59"/>
  <c r="AW7" i="59"/>
  <c r="AV7" i="59"/>
  <c r="J7" i="59"/>
  <c r="I7" i="59"/>
  <c r="H7" i="59"/>
  <c r="BB1315" i="58"/>
  <c r="BT7" i="58"/>
  <c r="BH7" i="58"/>
  <c r="AW7" i="58"/>
  <c r="AV7" i="58"/>
  <c r="J7" i="58"/>
  <c r="I7" i="58"/>
  <c r="H7" i="58"/>
  <c r="BB1323" i="57"/>
  <c r="BT15" i="57"/>
  <c r="BH15" i="57"/>
  <c r="AW15" i="57"/>
  <c r="AV15" i="57"/>
  <c r="J15" i="57"/>
  <c r="I15" i="57"/>
  <c r="H15" i="57"/>
  <c r="BT14" i="57"/>
  <c r="BH14" i="57"/>
  <c r="AW14" i="57"/>
  <c r="AV14" i="57"/>
  <c r="J14" i="57"/>
  <c r="I14" i="57"/>
  <c r="H14" i="57"/>
  <c r="BT13" i="57"/>
  <c r="BH13" i="57"/>
  <c r="AW13" i="57"/>
  <c r="AV13" i="57"/>
  <c r="J13" i="57"/>
  <c r="I13" i="57"/>
  <c r="H13" i="57"/>
  <c r="BT12" i="57"/>
  <c r="BH12" i="57"/>
  <c r="AW12" i="57"/>
  <c r="AV12" i="57"/>
  <c r="J12" i="57"/>
  <c r="I12" i="57"/>
  <c r="H12" i="57"/>
  <c r="BT11" i="57"/>
  <c r="BH11" i="57"/>
  <c r="AW11" i="57"/>
  <c r="AV11" i="57"/>
  <c r="J11" i="57"/>
  <c r="I11" i="57"/>
  <c r="H11" i="57"/>
  <c r="BT10" i="57"/>
  <c r="BH10" i="57"/>
  <c r="AW10" i="57"/>
  <c r="AV10" i="57"/>
  <c r="J10" i="57"/>
  <c r="I10" i="57"/>
  <c r="H10" i="57"/>
  <c r="BT9" i="57"/>
  <c r="BH9" i="57"/>
  <c r="AW9" i="57"/>
  <c r="AV9" i="57"/>
  <c r="J9" i="57"/>
  <c r="I9" i="57"/>
  <c r="H9" i="57"/>
  <c r="BT8" i="57"/>
  <c r="BH8" i="57"/>
  <c r="AW8" i="57"/>
  <c r="AV8" i="57"/>
  <c r="J8" i="57"/>
  <c r="I8" i="57"/>
  <c r="H8" i="57"/>
  <c r="BT7" i="57"/>
  <c r="BH7" i="57"/>
  <c r="AW7" i="57"/>
  <c r="AV7" i="57"/>
  <c r="J7" i="57"/>
  <c r="I7" i="57"/>
  <c r="H7" i="57"/>
  <c r="BB1316" i="55"/>
  <c r="BT8" i="55"/>
  <c r="BH8" i="55"/>
  <c r="AW8" i="55"/>
  <c r="AV8" i="55"/>
  <c r="J8" i="55"/>
  <c r="I8" i="55"/>
  <c r="H8" i="55"/>
  <c r="BT7" i="55"/>
  <c r="BH7" i="55"/>
  <c r="AW7" i="55"/>
  <c r="AV7" i="55"/>
  <c r="J7" i="55"/>
  <c r="I7" i="55"/>
  <c r="H7" i="55"/>
  <c r="BB1322" i="54"/>
  <c r="BT14" i="54"/>
  <c r="BH14" i="54"/>
  <c r="AW14" i="54"/>
  <c r="AV14" i="54"/>
  <c r="J14" i="54"/>
  <c r="I14" i="54"/>
  <c r="H14" i="54"/>
  <c r="BT13" i="54"/>
  <c r="BH13" i="54"/>
  <c r="AW13" i="54"/>
  <c r="AV13" i="54"/>
  <c r="J13" i="54"/>
  <c r="I13" i="54"/>
  <c r="H13" i="54"/>
  <c r="BT12" i="54"/>
  <c r="BH12" i="54"/>
  <c r="AW12" i="54"/>
  <c r="AV12" i="54"/>
  <c r="J12" i="54"/>
  <c r="I12" i="54"/>
  <c r="H12" i="54"/>
  <c r="BT11" i="54"/>
  <c r="BH11" i="54"/>
  <c r="AW11" i="54"/>
  <c r="AV11" i="54"/>
  <c r="J11" i="54"/>
  <c r="I11" i="54"/>
  <c r="H11" i="54"/>
  <c r="BT10" i="54"/>
  <c r="BH10" i="54"/>
  <c r="AW10" i="54"/>
  <c r="AV10" i="54"/>
  <c r="J10" i="54"/>
  <c r="I10" i="54"/>
  <c r="H10" i="54"/>
  <c r="BT9" i="54"/>
  <c r="BH9" i="54"/>
  <c r="AW9" i="54"/>
  <c r="AV9" i="54"/>
  <c r="J9" i="54"/>
  <c r="I9" i="54"/>
  <c r="H9" i="54"/>
  <c r="BT8" i="54"/>
  <c r="BH8" i="54"/>
  <c r="AW8" i="54"/>
  <c r="AV8" i="54"/>
  <c r="J8" i="54"/>
  <c r="I8" i="54"/>
  <c r="H8" i="54"/>
  <c r="BT7" i="54"/>
  <c r="BH7" i="54"/>
  <c r="AW7" i="54"/>
  <c r="AV7" i="54"/>
  <c r="J7" i="54"/>
  <c r="I7" i="54"/>
  <c r="H7" i="54"/>
  <c r="BB1324" i="53"/>
  <c r="BT16" i="53"/>
  <c r="BH16" i="53"/>
  <c r="AW16" i="53"/>
  <c r="AV16" i="53"/>
  <c r="J16" i="53"/>
  <c r="I16" i="53"/>
  <c r="H16" i="53"/>
  <c r="BT15" i="53"/>
  <c r="BH15" i="53"/>
  <c r="AW15" i="53"/>
  <c r="AV15" i="53"/>
  <c r="J15" i="53"/>
  <c r="I15" i="53"/>
  <c r="H15" i="53"/>
  <c r="BT14" i="53"/>
  <c r="BH14" i="53"/>
  <c r="AW14" i="53"/>
  <c r="AV14" i="53"/>
  <c r="J14" i="53"/>
  <c r="I14" i="53"/>
  <c r="H14" i="53"/>
  <c r="BT13" i="53"/>
  <c r="BH13" i="53"/>
  <c r="AW13" i="53"/>
  <c r="AV13" i="53"/>
  <c r="J13" i="53"/>
  <c r="I13" i="53"/>
  <c r="H13" i="53"/>
  <c r="BT12" i="53"/>
  <c r="BH12" i="53"/>
  <c r="AW12" i="53"/>
  <c r="AV12" i="53"/>
  <c r="J12" i="53"/>
  <c r="I12" i="53"/>
  <c r="H12" i="53"/>
  <c r="BT11" i="53"/>
  <c r="BH11" i="53"/>
  <c r="AW11" i="53"/>
  <c r="AV11" i="53"/>
  <c r="J11" i="53"/>
  <c r="I11" i="53"/>
  <c r="H11" i="53"/>
  <c r="BT10" i="53"/>
  <c r="BH10" i="53"/>
  <c r="AW10" i="53"/>
  <c r="AV10" i="53"/>
  <c r="J10" i="53"/>
  <c r="I10" i="53"/>
  <c r="H10" i="53"/>
  <c r="BT9" i="53"/>
  <c r="BH9" i="53"/>
  <c r="AW9" i="53"/>
  <c r="AV9" i="53"/>
  <c r="J9" i="53"/>
  <c r="I9" i="53"/>
  <c r="H9" i="53"/>
  <c r="BT8" i="53"/>
  <c r="BH8" i="53"/>
  <c r="AW8" i="53"/>
  <c r="AV8" i="53"/>
  <c r="J8" i="53"/>
  <c r="I8" i="53"/>
  <c r="H8" i="53"/>
  <c r="BT7" i="53"/>
  <c r="BH7" i="53"/>
  <c r="AW7" i="53"/>
  <c r="AV7" i="53"/>
  <c r="J7" i="53"/>
  <c r="I7" i="53"/>
  <c r="H7" i="53"/>
  <c r="BB1327" i="52"/>
  <c r="BT19" i="52"/>
  <c r="BH19" i="52"/>
  <c r="AW19" i="52"/>
  <c r="AV19" i="52"/>
  <c r="J19" i="52"/>
  <c r="I19" i="52"/>
  <c r="H19" i="52"/>
  <c r="BT18" i="52"/>
  <c r="BH18" i="52"/>
  <c r="AW18" i="52"/>
  <c r="AV18" i="52"/>
  <c r="J18" i="52"/>
  <c r="I18" i="52"/>
  <c r="H18" i="52"/>
  <c r="BT17" i="52"/>
  <c r="BH17" i="52"/>
  <c r="AW17" i="52"/>
  <c r="AV17" i="52"/>
  <c r="J17" i="52"/>
  <c r="I17" i="52"/>
  <c r="H17" i="52"/>
  <c r="BT16" i="52"/>
  <c r="BH16" i="52"/>
  <c r="AW16" i="52"/>
  <c r="AV16" i="52"/>
  <c r="J16" i="52"/>
  <c r="I16" i="52"/>
  <c r="H16" i="52"/>
  <c r="BT15" i="52"/>
  <c r="BH15" i="52"/>
  <c r="AW15" i="52"/>
  <c r="AV15" i="52"/>
  <c r="J15" i="52"/>
  <c r="I15" i="52"/>
  <c r="H15" i="52"/>
  <c r="BT14" i="52"/>
  <c r="BH14" i="52"/>
  <c r="AW14" i="52"/>
  <c r="AV14" i="52"/>
  <c r="J14" i="52"/>
  <c r="I14" i="52"/>
  <c r="H14" i="52"/>
  <c r="BT13" i="52"/>
  <c r="BH13" i="52"/>
  <c r="AW13" i="52"/>
  <c r="AV13" i="52"/>
  <c r="J13" i="52"/>
  <c r="I13" i="52"/>
  <c r="H13" i="52"/>
  <c r="BT12" i="52"/>
  <c r="BH12" i="52"/>
  <c r="AW12" i="52"/>
  <c r="AV12" i="52"/>
  <c r="J12" i="52"/>
  <c r="I12" i="52"/>
  <c r="H12" i="52"/>
  <c r="BT11" i="52"/>
  <c r="BH11" i="52"/>
  <c r="AW11" i="52"/>
  <c r="AV11" i="52"/>
  <c r="J11" i="52"/>
  <c r="I11" i="52"/>
  <c r="H11" i="52"/>
  <c r="BT10" i="52"/>
  <c r="BH10" i="52"/>
  <c r="AW10" i="52"/>
  <c r="AV10" i="52"/>
  <c r="J10" i="52"/>
  <c r="I10" i="52"/>
  <c r="H10" i="52"/>
  <c r="BT9" i="52"/>
  <c r="BH9" i="52"/>
  <c r="AW9" i="52"/>
  <c r="AV9" i="52"/>
  <c r="J9" i="52"/>
  <c r="I9" i="52"/>
  <c r="H9" i="52"/>
  <c r="BT8" i="52"/>
  <c r="BH8" i="52"/>
  <c r="AW8" i="52"/>
  <c r="AV8" i="52"/>
  <c r="J8" i="52"/>
  <c r="I8" i="52"/>
  <c r="H8" i="52"/>
  <c r="BT7" i="52"/>
  <c r="BH7" i="52"/>
  <c r="AW7" i="52"/>
  <c r="AV7" i="52"/>
  <c r="J7" i="52"/>
  <c r="I7" i="52"/>
  <c r="H7" i="52"/>
  <c r="BB1352" i="50"/>
  <c r="BT44" i="50"/>
  <c r="BH44" i="50"/>
  <c r="AW44" i="50"/>
  <c r="AV44" i="50"/>
  <c r="J44" i="50"/>
  <c r="I44" i="50"/>
  <c r="H44" i="50"/>
  <c r="BT43" i="50"/>
  <c r="BH43" i="50"/>
  <c r="AW43" i="50"/>
  <c r="AV43" i="50"/>
  <c r="J43" i="50"/>
  <c r="I43" i="50"/>
  <c r="H43" i="50"/>
  <c r="BT42" i="50"/>
  <c r="BH42" i="50"/>
  <c r="AW42" i="50"/>
  <c r="AV42" i="50"/>
  <c r="J42" i="50"/>
  <c r="I42" i="50"/>
  <c r="H42" i="50"/>
  <c r="BT41" i="50"/>
  <c r="BH41" i="50"/>
  <c r="AW41" i="50"/>
  <c r="AV41" i="50"/>
  <c r="J41" i="50"/>
  <c r="I41" i="50"/>
  <c r="H41" i="50"/>
  <c r="BT40" i="50"/>
  <c r="BH40" i="50"/>
  <c r="AW40" i="50"/>
  <c r="AV40" i="50"/>
  <c r="J40" i="50"/>
  <c r="I40" i="50"/>
  <c r="H40" i="50"/>
  <c r="BT39" i="50"/>
  <c r="BH39" i="50"/>
  <c r="AW39" i="50"/>
  <c r="AV39" i="50"/>
  <c r="J39" i="50"/>
  <c r="I39" i="50"/>
  <c r="H39" i="50"/>
  <c r="BT38" i="50"/>
  <c r="BH38" i="50"/>
  <c r="AV38" i="50"/>
  <c r="J38" i="50"/>
  <c r="I38" i="50"/>
  <c r="H38" i="50"/>
  <c r="BT37" i="50"/>
  <c r="BH37" i="50"/>
  <c r="AW37" i="50"/>
  <c r="AV37" i="50"/>
  <c r="J37" i="50"/>
  <c r="I37" i="50"/>
  <c r="H37" i="50"/>
  <c r="BT36" i="50"/>
  <c r="BH36" i="50"/>
  <c r="AW36" i="50"/>
  <c r="AV36" i="50"/>
  <c r="J36" i="50"/>
  <c r="I36" i="50"/>
  <c r="H36" i="50"/>
  <c r="BT35" i="50"/>
  <c r="BH35" i="50"/>
  <c r="AW35" i="50"/>
  <c r="AV35" i="50"/>
  <c r="J35" i="50"/>
  <c r="I35" i="50"/>
  <c r="H35" i="50"/>
  <c r="BT34" i="50"/>
  <c r="BH34" i="50"/>
  <c r="AW34" i="50"/>
  <c r="AV34" i="50"/>
  <c r="J34" i="50"/>
  <c r="I34" i="50"/>
  <c r="H34" i="50"/>
  <c r="BT33" i="50"/>
  <c r="BH33" i="50"/>
  <c r="AW33" i="50"/>
  <c r="AV33" i="50"/>
  <c r="J33" i="50"/>
  <c r="I33" i="50"/>
  <c r="H33" i="50"/>
  <c r="BT32" i="50"/>
  <c r="BH32" i="50"/>
  <c r="AW32" i="50"/>
  <c r="AV32" i="50"/>
  <c r="J32" i="50"/>
  <c r="I32" i="50"/>
  <c r="H32" i="50"/>
  <c r="BT31" i="50"/>
  <c r="BH31" i="50"/>
  <c r="AW31" i="50"/>
  <c r="AV31" i="50"/>
  <c r="J31" i="50"/>
  <c r="I31" i="50"/>
  <c r="H31" i="50"/>
  <c r="BT30" i="50"/>
  <c r="BH30" i="50"/>
  <c r="AW30" i="50"/>
  <c r="AV30" i="50"/>
  <c r="J30" i="50"/>
  <c r="I30" i="50"/>
  <c r="H30" i="50"/>
  <c r="BT29" i="50"/>
  <c r="BH29" i="50"/>
  <c r="AW29" i="50"/>
  <c r="AV29" i="50"/>
  <c r="J29" i="50"/>
  <c r="I29" i="50"/>
  <c r="H29" i="50"/>
  <c r="BT28" i="50"/>
  <c r="BH28" i="50"/>
  <c r="AW28" i="50"/>
  <c r="AV28" i="50"/>
  <c r="J28" i="50"/>
  <c r="I28" i="50"/>
  <c r="H28" i="50"/>
  <c r="BT27" i="50"/>
  <c r="BH27" i="50"/>
  <c r="AW27" i="50"/>
  <c r="AV27" i="50"/>
  <c r="J27" i="50"/>
  <c r="I27" i="50"/>
  <c r="H27" i="50"/>
  <c r="BT26" i="50"/>
  <c r="BH26" i="50"/>
  <c r="AW26" i="50"/>
  <c r="AV26" i="50"/>
  <c r="J26" i="50"/>
  <c r="I26" i="50"/>
  <c r="H26" i="50"/>
  <c r="BT25" i="50"/>
  <c r="BH25" i="50"/>
  <c r="AW25" i="50"/>
  <c r="AV25" i="50"/>
  <c r="J25" i="50"/>
  <c r="I25" i="50"/>
  <c r="H25" i="50"/>
  <c r="BT24" i="50"/>
  <c r="BH24" i="50"/>
  <c r="AW24" i="50"/>
  <c r="AV24" i="50"/>
  <c r="J24" i="50"/>
  <c r="I24" i="50"/>
  <c r="H24" i="50"/>
  <c r="BT23" i="50"/>
  <c r="BH23" i="50"/>
  <c r="AW23" i="50"/>
  <c r="AV23" i="50"/>
  <c r="J23" i="50"/>
  <c r="I23" i="50"/>
  <c r="H23" i="50"/>
  <c r="BT22" i="50"/>
  <c r="BH22" i="50"/>
  <c r="J22" i="50"/>
  <c r="I22" i="50"/>
  <c r="H22" i="50"/>
  <c r="BT21" i="50"/>
  <c r="BH21" i="50"/>
  <c r="J21" i="50"/>
  <c r="I21" i="50"/>
  <c r="H21" i="50"/>
  <c r="BT20" i="50"/>
  <c r="BH20" i="50"/>
  <c r="AW20" i="50"/>
  <c r="AV20" i="50"/>
  <c r="J20" i="50"/>
  <c r="I20" i="50"/>
  <c r="H20" i="50"/>
  <c r="BT19" i="50"/>
  <c r="BH19" i="50"/>
  <c r="AW19" i="50"/>
  <c r="AV19" i="50"/>
  <c r="J19" i="50"/>
  <c r="I19" i="50"/>
  <c r="H19" i="50"/>
  <c r="BT18" i="50"/>
  <c r="BH18" i="50"/>
  <c r="AW18" i="50"/>
  <c r="AV18" i="50"/>
  <c r="J18" i="50"/>
  <c r="I18" i="50"/>
  <c r="H18" i="50"/>
  <c r="BT17" i="50"/>
  <c r="BH17" i="50"/>
  <c r="AW17" i="50"/>
  <c r="AV17" i="50"/>
  <c r="J17" i="50"/>
  <c r="I17" i="50"/>
  <c r="H17" i="50"/>
  <c r="BT16" i="50"/>
  <c r="BH16" i="50"/>
  <c r="AW16" i="50"/>
  <c r="AV16" i="50"/>
  <c r="J16" i="50"/>
  <c r="I16" i="50"/>
  <c r="H16" i="50"/>
  <c r="BT15" i="50"/>
  <c r="BH15" i="50"/>
  <c r="AW15" i="50"/>
  <c r="AV15" i="50"/>
  <c r="J15" i="50"/>
  <c r="I15" i="50"/>
  <c r="H15" i="50"/>
  <c r="BT14" i="50"/>
  <c r="BH14" i="50"/>
  <c r="AW14" i="50"/>
  <c r="AV14" i="50"/>
  <c r="J14" i="50"/>
  <c r="I14" i="50"/>
  <c r="H14" i="50"/>
  <c r="BT13" i="50"/>
  <c r="BH13" i="50"/>
  <c r="AW13" i="50"/>
  <c r="AV13" i="50"/>
  <c r="J13" i="50"/>
  <c r="I13" i="50"/>
  <c r="H13" i="50"/>
  <c r="BT12" i="50"/>
  <c r="BH12" i="50"/>
  <c r="AW12" i="50"/>
  <c r="AV12" i="50"/>
  <c r="J12" i="50"/>
  <c r="I12" i="50"/>
  <c r="H12" i="50"/>
  <c r="BT11" i="50"/>
  <c r="BH11" i="50"/>
  <c r="AW11" i="50"/>
  <c r="AV11" i="50"/>
  <c r="J11" i="50"/>
  <c r="I11" i="50"/>
  <c r="H11" i="50"/>
  <c r="BT10" i="50"/>
  <c r="BH10" i="50"/>
  <c r="AW10" i="50"/>
  <c r="AV10" i="50"/>
  <c r="J10" i="50"/>
  <c r="I10" i="50"/>
  <c r="H10" i="50"/>
  <c r="BT9" i="50"/>
  <c r="BH9" i="50"/>
  <c r="AW9" i="50"/>
  <c r="AV9" i="50"/>
  <c r="J9" i="50"/>
  <c r="I9" i="50"/>
  <c r="H9" i="50"/>
  <c r="BT8" i="50"/>
  <c r="BH8" i="50"/>
  <c r="AW8" i="50"/>
  <c r="AV8" i="50"/>
  <c r="J8" i="50"/>
  <c r="I8" i="50"/>
  <c r="H8" i="50"/>
  <c r="BT7" i="50"/>
  <c r="BH7" i="50"/>
  <c r="AW7" i="50"/>
  <c r="AV7" i="50"/>
  <c r="J7" i="50"/>
  <c r="I7" i="50"/>
  <c r="H7" i="50"/>
  <c r="BB1343" i="49"/>
  <c r="BT35" i="49"/>
  <c r="BH35" i="49"/>
  <c r="AW35" i="49"/>
  <c r="AV35" i="49"/>
  <c r="J35" i="49"/>
  <c r="I35" i="49"/>
  <c r="H35" i="49"/>
  <c r="BT34" i="49"/>
  <c r="BH34" i="49"/>
  <c r="AW34" i="49"/>
  <c r="AV34" i="49"/>
  <c r="J34" i="49"/>
  <c r="I34" i="49"/>
  <c r="H34" i="49"/>
  <c r="BT33" i="49"/>
  <c r="BH33" i="49"/>
  <c r="AW33" i="49"/>
  <c r="AV33" i="49"/>
  <c r="J33" i="49"/>
  <c r="I33" i="49"/>
  <c r="H33" i="49"/>
  <c r="BT32" i="49"/>
  <c r="BH32" i="49"/>
  <c r="AW32" i="49"/>
  <c r="AV32" i="49"/>
  <c r="J32" i="49"/>
  <c r="I32" i="49"/>
  <c r="H32" i="49"/>
  <c r="BT31" i="49"/>
  <c r="BH31" i="49"/>
  <c r="AW31" i="49"/>
  <c r="AV31" i="49"/>
  <c r="J31" i="49"/>
  <c r="I31" i="49"/>
  <c r="H31" i="49"/>
  <c r="BT30" i="49"/>
  <c r="BH30" i="49"/>
  <c r="AW30" i="49"/>
  <c r="AV30" i="49"/>
  <c r="J30" i="49"/>
  <c r="I30" i="49"/>
  <c r="H30" i="49"/>
  <c r="BT29" i="49"/>
  <c r="BH29" i="49"/>
  <c r="AW29" i="49"/>
  <c r="AV29" i="49"/>
  <c r="J29" i="49"/>
  <c r="I29" i="49"/>
  <c r="H29" i="49"/>
  <c r="BT28" i="49"/>
  <c r="BH28" i="49"/>
  <c r="AW28" i="49"/>
  <c r="AV28" i="49"/>
  <c r="J28" i="49"/>
  <c r="I28" i="49"/>
  <c r="H28" i="49"/>
  <c r="BT27" i="49"/>
  <c r="BH27" i="49"/>
  <c r="AW27" i="49"/>
  <c r="AV27" i="49"/>
  <c r="J27" i="49"/>
  <c r="I27" i="49"/>
  <c r="H27" i="49"/>
  <c r="BT26" i="49"/>
  <c r="BH26" i="49"/>
  <c r="AW26" i="49"/>
  <c r="AV26" i="49"/>
  <c r="J26" i="49"/>
  <c r="I26" i="49"/>
  <c r="H26" i="49"/>
  <c r="BT25" i="49"/>
  <c r="BH25" i="49"/>
  <c r="AW25" i="49"/>
  <c r="AV25" i="49"/>
  <c r="J25" i="49"/>
  <c r="I25" i="49"/>
  <c r="H25" i="49"/>
  <c r="BT24" i="49"/>
  <c r="BH24" i="49"/>
  <c r="AW24" i="49"/>
  <c r="AV24" i="49"/>
  <c r="J24" i="49"/>
  <c r="I24" i="49"/>
  <c r="H24" i="49"/>
  <c r="BT23" i="49"/>
  <c r="BH23" i="49"/>
  <c r="AW23" i="49"/>
  <c r="AV23" i="49"/>
  <c r="J23" i="49"/>
  <c r="I23" i="49"/>
  <c r="H23" i="49"/>
  <c r="BT22" i="49"/>
  <c r="BH22" i="49"/>
  <c r="AW22" i="49"/>
  <c r="AV22" i="49"/>
  <c r="J22" i="49"/>
  <c r="I22" i="49"/>
  <c r="H22" i="49"/>
  <c r="BT21" i="49"/>
  <c r="BH21" i="49"/>
  <c r="AW21" i="49"/>
  <c r="AV21" i="49"/>
  <c r="J21" i="49"/>
  <c r="I21" i="49"/>
  <c r="H21" i="49"/>
  <c r="BT20" i="49"/>
  <c r="BH20" i="49"/>
  <c r="AW20" i="49"/>
  <c r="AV20" i="49"/>
  <c r="J20" i="49"/>
  <c r="I20" i="49"/>
  <c r="H20" i="49"/>
  <c r="BT19" i="49"/>
  <c r="BH19" i="49"/>
  <c r="AW19" i="49"/>
  <c r="AV19" i="49"/>
  <c r="J19" i="49"/>
  <c r="I19" i="49"/>
  <c r="H19" i="49"/>
  <c r="BT18" i="49"/>
  <c r="BH18" i="49"/>
  <c r="AW18" i="49"/>
  <c r="AV18" i="49"/>
  <c r="J18" i="49"/>
  <c r="I18" i="49"/>
  <c r="H18" i="49"/>
  <c r="BT17" i="49"/>
  <c r="BH17" i="49"/>
  <c r="AW17" i="49"/>
  <c r="AV17" i="49"/>
  <c r="J17" i="49"/>
  <c r="I17" i="49"/>
  <c r="H17" i="49"/>
  <c r="BT16" i="49"/>
  <c r="BH16" i="49"/>
  <c r="AW16" i="49"/>
  <c r="AV16" i="49"/>
  <c r="J16" i="49"/>
  <c r="I16" i="49"/>
  <c r="H16" i="49"/>
  <c r="BT15" i="49"/>
  <c r="BH15" i="49"/>
  <c r="AW15" i="49"/>
  <c r="AV15" i="49"/>
  <c r="J15" i="49"/>
  <c r="I15" i="49"/>
  <c r="H15" i="49"/>
  <c r="BT14" i="49"/>
  <c r="BH14" i="49"/>
  <c r="AW14" i="49"/>
  <c r="AV14" i="49"/>
  <c r="J14" i="49"/>
  <c r="I14" i="49"/>
  <c r="H14" i="49"/>
  <c r="BT13" i="49"/>
  <c r="BH13" i="49"/>
  <c r="AW13" i="49"/>
  <c r="AV13" i="49"/>
  <c r="J13" i="49"/>
  <c r="I13" i="49"/>
  <c r="H13" i="49"/>
  <c r="BT12" i="49"/>
  <c r="BH12" i="49"/>
  <c r="AW12" i="49"/>
  <c r="AV12" i="49"/>
  <c r="J12" i="49"/>
  <c r="I12" i="49"/>
  <c r="H12" i="49"/>
  <c r="BT11" i="49"/>
  <c r="BH11" i="49"/>
  <c r="AW11" i="49"/>
  <c r="AV11" i="49"/>
  <c r="J11" i="49"/>
  <c r="I11" i="49"/>
  <c r="H11" i="49"/>
  <c r="BT10" i="49"/>
  <c r="BH10" i="49"/>
  <c r="AW10" i="49"/>
  <c r="AV10" i="49"/>
  <c r="J10" i="49"/>
  <c r="I10" i="49"/>
  <c r="H10" i="49"/>
  <c r="BT9" i="49"/>
  <c r="BH9" i="49"/>
  <c r="AW9" i="49"/>
  <c r="AV9" i="49"/>
  <c r="J9" i="49"/>
  <c r="I9" i="49"/>
  <c r="H9" i="49"/>
  <c r="BT8" i="49"/>
  <c r="BH8" i="49"/>
  <c r="AW8" i="49"/>
  <c r="AV8" i="49"/>
  <c r="J8" i="49"/>
  <c r="I8" i="49"/>
  <c r="H8" i="49"/>
  <c r="BT7" i="49"/>
  <c r="BH7" i="49"/>
  <c r="AW7" i="49"/>
  <c r="AV7" i="49"/>
  <c r="J7" i="49"/>
  <c r="I7" i="49"/>
  <c r="H7" i="49"/>
  <c r="BB1346" i="48"/>
  <c r="BT38" i="48"/>
  <c r="BH38" i="48"/>
  <c r="AW38" i="48"/>
  <c r="AV38" i="48"/>
  <c r="J38" i="48"/>
  <c r="I38" i="48"/>
  <c r="H38" i="48"/>
  <c r="BT37" i="48"/>
  <c r="BH37" i="48"/>
  <c r="AW37" i="48"/>
  <c r="AV37" i="48"/>
  <c r="J37" i="48"/>
  <c r="I37" i="48"/>
  <c r="H37" i="48"/>
  <c r="BT36" i="48"/>
  <c r="BH36" i="48"/>
  <c r="AW36" i="48"/>
  <c r="AV36" i="48"/>
  <c r="J36" i="48"/>
  <c r="I36" i="48"/>
  <c r="H36" i="48"/>
  <c r="BT35" i="48"/>
  <c r="BH35" i="48"/>
  <c r="AW35" i="48"/>
  <c r="AV35" i="48"/>
  <c r="J35" i="48"/>
  <c r="I35" i="48"/>
  <c r="H35" i="48"/>
  <c r="BT34" i="48"/>
  <c r="BH34" i="48"/>
  <c r="AW34" i="48"/>
  <c r="AV34" i="48"/>
  <c r="J34" i="48"/>
  <c r="I34" i="48"/>
  <c r="H34" i="48"/>
  <c r="BT33" i="48"/>
  <c r="BH33" i="48"/>
  <c r="AW33" i="48"/>
  <c r="AV33" i="48"/>
  <c r="J33" i="48"/>
  <c r="I33" i="48"/>
  <c r="H33" i="48"/>
  <c r="BT32" i="48"/>
  <c r="BH32" i="48"/>
  <c r="AW32" i="48"/>
  <c r="AV32" i="48"/>
  <c r="J32" i="48"/>
  <c r="I32" i="48"/>
  <c r="H32" i="48"/>
  <c r="BT31" i="48"/>
  <c r="BH31" i="48"/>
  <c r="AW31" i="48"/>
  <c r="AV31" i="48"/>
  <c r="J31" i="48"/>
  <c r="I31" i="48"/>
  <c r="H31" i="48"/>
  <c r="BT30" i="48"/>
  <c r="BH30" i="48"/>
  <c r="AW30" i="48"/>
  <c r="AV30" i="48"/>
  <c r="J30" i="48"/>
  <c r="I30" i="48"/>
  <c r="H30" i="48"/>
  <c r="BT29" i="48"/>
  <c r="BH29" i="48"/>
  <c r="AW29" i="48"/>
  <c r="AV29" i="48"/>
  <c r="J29" i="48"/>
  <c r="I29" i="48"/>
  <c r="H29" i="48"/>
  <c r="BT28" i="48"/>
  <c r="BH28" i="48"/>
  <c r="AW28" i="48"/>
  <c r="AV28" i="48"/>
  <c r="J28" i="48"/>
  <c r="I28" i="48"/>
  <c r="H28" i="48"/>
  <c r="BT27" i="48"/>
  <c r="BH27" i="48"/>
  <c r="AW27" i="48"/>
  <c r="AV27" i="48"/>
  <c r="J27" i="48"/>
  <c r="I27" i="48"/>
  <c r="H27" i="48"/>
  <c r="BT26" i="48"/>
  <c r="BH26" i="48"/>
  <c r="AW26" i="48"/>
  <c r="AV26" i="48"/>
  <c r="J26" i="48"/>
  <c r="I26" i="48"/>
  <c r="H26" i="48"/>
  <c r="BT25" i="48"/>
  <c r="BH25" i="48"/>
  <c r="AW25" i="48"/>
  <c r="AV25" i="48"/>
  <c r="J25" i="48"/>
  <c r="I25" i="48"/>
  <c r="H25" i="48"/>
  <c r="BT24" i="48"/>
  <c r="BH24" i="48"/>
  <c r="AW24" i="48"/>
  <c r="AV24" i="48"/>
  <c r="J24" i="48"/>
  <c r="I24" i="48"/>
  <c r="H24" i="48"/>
  <c r="BT23" i="48"/>
  <c r="BH23" i="48"/>
  <c r="AW23" i="48"/>
  <c r="AV23" i="48"/>
  <c r="J23" i="48"/>
  <c r="I23" i="48"/>
  <c r="H23" i="48"/>
  <c r="BT22" i="48"/>
  <c r="BH22" i="48"/>
  <c r="AW22" i="48"/>
  <c r="AV22" i="48"/>
  <c r="J22" i="48"/>
  <c r="I22" i="48"/>
  <c r="H22" i="48"/>
  <c r="BT21" i="48"/>
  <c r="BH21" i="48"/>
  <c r="AW21" i="48"/>
  <c r="AV21" i="48"/>
  <c r="J21" i="48"/>
  <c r="I21" i="48"/>
  <c r="H21" i="48"/>
  <c r="BT20" i="48"/>
  <c r="BH20" i="48"/>
  <c r="AW20" i="48"/>
  <c r="AV20" i="48"/>
  <c r="J20" i="48"/>
  <c r="I20" i="48"/>
  <c r="H20" i="48"/>
  <c r="BT19" i="48"/>
  <c r="BH19" i="48"/>
  <c r="AW19" i="48"/>
  <c r="AV19" i="48"/>
  <c r="J19" i="48"/>
  <c r="I19" i="48"/>
  <c r="H19" i="48"/>
  <c r="BT18" i="48"/>
  <c r="BH18" i="48"/>
  <c r="AW18" i="48"/>
  <c r="AV18" i="48"/>
  <c r="J18" i="48"/>
  <c r="I18" i="48"/>
  <c r="H18" i="48"/>
  <c r="BT17" i="48"/>
  <c r="BH17" i="48"/>
  <c r="AW17" i="48"/>
  <c r="AV17" i="48"/>
  <c r="J17" i="48"/>
  <c r="I17" i="48"/>
  <c r="H17" i="48"/>
  <c r="BT16" i="48"/>
  <c r="BH16" i="48"/>
  <c r="AW16" i="48"/>
  <c r="AV16" i="48"/>
  <c r="J16" i="48"/>
  <c r="I16" i="48"/>
  <c r="H16" i="48"/>
  <c r="BT15" i="48"/>
  <c r="BH15" i="48"/>
  <c r="AW15" i="48"/>
  <c r="AV15" i="48"/>
  <c r="J15" i="48"/>
  <c r="I15" i="48"/>
  <c r="H15" i="48"/>
  <c r="BT14" i="48"/>
  <c r="BH14" i="48"/>
  <c r="AW14" i="48"/>
  <c r="AV14" i="48"/>
  <c r="J14" i="48"/>
  <c r="I14" i="48"/>
  <c r="H14" i="48"/>
  <c r="BT13" i="48"/>
  <c r="BH13" i="48"/>
  <c r="AW13" i="48"/>
  <c r="AV13" i="48"/>
  <c r="J13" i="48"/>
  <c r="I13" i="48"/>
  <c r="H13" i="48"/>
  <c r="BT12" i="48"/>
  <c r="BH12" i="48"/>
  <c r="AW12" i="48"/>
  <c r="AV12" i="48"/>
  <c r="J12" i="48"/>
  <c r="I12" i="48"/>
  <c r="H12" i="48"/>
  <c r="BT11" i="48"/>
  <c r="BH11" i="48"/>
  <c r="AW11" i="48"/>
  <c r="AV11" i="48"/>
  <c r="J11" i="48"/>
  <c r="I11" i="48"/>
  <c r="H11" i="48"/>
  <c r="BT10" i="48"/>
  <c r="BH10" i="48"/>
  <c r="AW10" i="48"/>
  <c r="AV10" i="48"/>
  <c r="J10" i="48"/>
  <c r="I10" i="48"/>
  <c r="H10" i="48"/>
  <c r="BT9" i="48"/>
  <c r="BH9" i="48"/>
  <c r="AW9" i="48"/>
  <c r="AV9" i="48"/>
  <c r="J9" i="48"/>
  <c r="I9" i="48"/>
  <c r="H9" i="48"/>
  <c r="BT8" i="48"/>
  <c r="BH8" i="48"/>
  <c r="AW8" i="48"/>
  <c r="AV8" i="48"/>
  <c r="J8" i="48"/>
  <c r="I8" i="48"/>
  <c r="H8" i="48"/>
  <c r="BT7" i="48"/>
  <c r="BH7" i="48"/>
  <c r="AW7" i="48"/>
  <c r="AV7" i="48"/>
  <c r="J7" i="48"/>
  <c r="I7" i="48"/>
  <c r="H7" i="48"/>
  <c r="BB1333" i="47"/>
  <c r="BT25" i="47"/>
  <c r="BH25" i="47"/>
  <c r="BC25" i="47"/>
  <c r="AW25" i="47"/>
  <c r="AV25" i="47"/>
  <c r="J25" i="47"/>
  <c r="I25" i="47"/>
  <c r="H25" i="47"/>
  <c r="BT24" i="47"/>
  <c r="BH24" i="47"/>
  <c r="AW24" i="47"/>
  <c r="AV24" i="47"/>
  <c r="J24" i="47"/>
  <c r="I24" i="47"/>
  <c r="H24" i="47"/>
  <c r="BT23" i="47"/>
  <c r="BH23" i="47"/>
  <c r="AW23" i="47"/>
  <c r="AV23" i="47"/>
  <c r="J23" i="47"/>
  <c r="I23" i="47"/>
  <c r="H23" i="47"/>
  <c r="BT22" i="47"/>
  <c r="BH22" i="47"/>
  <c r="AW22" i="47"/>
  <c r="AV22" i="47"/>
  <c r="J22" i="47"/>
  <c r="I22" i="47"/>
  <c r="H22" i="47"/>
  <c r="BT21" i="47"/>
  <c r="BH21" i="47"/>
  <c r="AW21" i="47"/>
  <c r="AV21" i="47"/>
  <c r="J21" i="47"/>
  <c r="I21" i="47"/>
  <c r="H21" i="47"/>
  <c r="BT20" i="47"/>
  <c r="BH20" i="47"/>
  <c r="AW20" i="47"/>
  <c r="AV20" i="47"/>
  <c r="J20" i="47"/>
  <c r="I20" i="47"/>
  <c r="H20" i="47"/>
  <c r="BT19" i="47"/>
  <c r="BH19" i="47"/>
  <c r="AW19" i="47"/>
  <c r="AV19" i="47"/>
  <c r="J19" i="47"/>
  <c r="I19" i="47"/>
  <c r="H19" i="47"/>
  <c r="BT18" i="47"/>
  <c r="BH18" i="47"/>
  <c r="AW18" i="47"/>
  <c r="AV18" i="47"/>
  <c r="J18" i="47"/>
  <c r="I18" i="47"/>
  <c r="H18" i="47"/>
  <c r="BT17" i="47"/>
  <c r="BH17" i="47"/>
  <c r="AW17" i="47"/>
  <c r="AV17" i="47"/>
  <c r="J17" i="47"/>
  <c r="I17" i="47"/>
  <c r="H17" i="47"/>
  <c r="BT16" i="47"/>
  <c r="BH16" i="47"/>
  <c r="AW16" i="47"/>
  <c r="AV16" i="47"/>
  <c r="J16" i="47"/>
  <c r="I16" i="47"/>
  <c r="H16" i="47"/>
  <c r="BT15" i="47"/>
  <c r="BH15" i="47"/>
  <c r="AW15" i="47"/>
  <c r="AV15" i="47"/>
  <c r="J15" i="47"/>
  <c r="I15" i="47"/>
  <c r="H15" i="47"/>
  <c r="BT14" i="47"/>
  <c r="BH14" i="47"/>
  <c r="AW14" i="47"/>
  <c r="AV14" i="47"/>
  <c r="J14" i="47"/>
  <c r="I14" i="47"/>
  <c r="H14" i="47"/>
  <c r="BT13" i="47"/>
  <c r="BH13" i="47"/>
  <c r="AW13" i="47"/>
  <c r="AV13" i="47"/>
  <c r="J13" i="47"/>
  <c r="I13" i="47"/>
  <c r="H13" i="47"/>
  <c r="BT12" i="47"/>
  <c r="BH12" i="47"/>
  <c r="AW12" i="47"/>
  <c r="AV12" i="47"/>
  <c r="J12" i="47"/>
  <c r="I12" i="47"/>
  <c r="H12" i="47"/>
  <c r="BT11" i="47"/>
  <c r="BH11" i="47"/>
  <c r="AW11" i="47"/>
  <c r="AV11" i="47"/>
  <c r="J11" i="47"/>
  <c r="I11" i="47"/>
  <c r="H11" i="47"/>
  <c r="BT10" i="47"/>
  <c r="BH10" i="47"/>
  <c r="AW10" i="47"/>
  <c r="AV10" i="47"/>
  <c r="J10" i="47"/>
  <c r="I10" i="47"/>
  <c r="H10" i="47"/>
  <c r="BT9" i="47"/>
  <c r="BH9" i="47"/>
  <c r="AW9" i="47"/>
  <c r="AV9" i="47"/>
  <c r="J9" i="47"/>
  <c r="I9" i="47"/>
  <c r="H9" i="47"/>
  <c r="BT8" i="47"/>
  <c r="BH8" i="47"/>
  <c r="AW8" i="47"/>
  <c r="AV8" i="47"/>
  <c r="J8" i="47"/>
  <c r="I8" i="47"/>
  <c r="H8" i="47"/>
  <c r="BT7" i="47"/>
  <c r="BH7" i="47"/>
  <c r="AW7" i="47"/>
  <c r="AV7" i="47"/>
  <c r="J7" i="47"/>
  <c r="I7" i="47"/>
  <c r="H7" i="47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20" i="35" l="1"/>
  <c r="BT212" i="35"/>
  <c r="BH212" i="35"/>
  <c r="AW212" i="35"/>
  <c r="AV212" i="35"/>
  <c r="J212" i="35"/>
  <c r="I212" i="35"/>
  <c r="H212" i="35"/>
  <c r="BT211" i="35"/>
  <c r="BH211" i="35"/>
  <c r="AW211" i="35"/>
  <c r="AV211" i="35"/>
  <c r="J211" i="35"/>
  <c r="I211" i="35"/>
  <c r="H211" i="35"/>
  <c r="BT210" i="35"/>
  <c r="BH210" i="35"/>
  <c r="AW210" i="35"/>
  <c r="AV210" i="35"/>
  <c r="J210" i="35"/>
  <c r="I210" i="35"/>
  <c r="H210" i="35"/>
  <c r="BT209" i="35"/>
  <c r="BH209" i="35"/>
  <c r="AW209" i="35"/>
  <c r="AV209" i="35"/>
  <c r="J209" i="35"/>
  <c r="I209" i="35"/>
  <c r="H209" i="35"/>
  <c r="BT208" i="35"/>
  <c r="BH208" i="35"/>
  <c r="AW208" i="35"/>
  <c r="AV208" i="35"/>
  <c r="J208" i="35"/>
  <c r="I208" i="35"/>
  <c r="H208" i="35"/>
  <c r="BT207" i="35"/>
  <c r="BH207" i="35"/>
  <c r="AW207" i="35"/>
  <c r="AV207" i="35"/>
  <c r="J207" i="35"/>
  <c r="I207" i="35"/>
  <c r="H207" i="35"/>
  <c r="BT206" i="35"/>
  <c r="BH206" i="35"/>
  <c r="AW206" i="35"/>
  <c r="AV206" i="35"/>
  <c r="J206" i="35"/>
  <c r="I206" i="35"/>
  <c r="H206" i="35"/>
  <c r="BT63" i="35"/>
  <c r="BH63" i="35"/>
  <c r="AW63" i="35"/>
  <c r="AV63" i="35"/>
  <c r="J63" i="35"/>
  <c r="I63" i="35"/>
  <c r="H63" i="35"/>
  <c r="BT205" i="35"/>
  <c r="BH205" i="35"/>
  <c r="AW205" i="35"/>
  <c r="AV205" i="35"/>
  <c r="J205" i="35"/>
  <c r="I205" i="35"/>
  <c r="H205" i="35"/>
  <c r="BT204" i="35"/>
  <c r="BH204" i="35"/>
  <c r="AW204" i="35"/>
  <c r="AV204" i="35"/>
  <c r="J204" i="35"/>
  <c r="I204" i="35"/>
  <c r="H204" i="35"/>
  <c r="BT203" i="35"/>
  <c r="BH203" i="35"/>
  <c r="AW203" i="35"/>
  <c r="AV203" i="35"/>
  <c r="J203" i="35"/>
  <c r="I203" i="35"/>
  <c r="H203" i="35"/>
  <c r="BT202" i="35"/>
  <c r="BH202" i="35"/>
  <c r="AW202" i="35"/>
  <c r="AV202" i="35"/>
  <c r="J202" i="35"/>
  <c r="I202" i="35"/>
  <c r="H202" i="35"/>
  <c r="BT201" i="35"/>
  <c r="BH201" i="35"/>
  <c r="AW201" i="35"/>
  <c r="AV201" i="35"/>
  <c r="J201" i="35"/>
  <c r="I201" i="35"/>
  <c r="H201" i="35"/>
  <c r="BT200" i="35"/>
  <c r="BH200" i="35"/>
  <c r="AW200" i="35"/>
  <c r="AV200" i="35"/>
  <c r="J200" i="35"/>
  <c r="I200" i="35"/>
  <c r="H200" i="35"/>
  <c r="BT199" i="35"/>
  <c r="BH199" i="35"/>
  <c r="AW199" i="35"/>
  <c r="AV199" i="35"/>
  <c r="J199" i="35"/>
  <c r="I199" i="35"/>
  <c r="H199" i="35"/>
  <c r="BT198" i="35"/>
  <c r="BH198" i="35"/>
  <c r="AW198" i="35"/>
  <c r="AV198" i="35"/>
  <c r="J198" i="35"/>
  <c r="I198" i="35"/>
  <c r="H198" i="35"/>
  <c r="BT197" i="35"/>
  <c r="BH197" i="35"/>
  <c r="AW197" i="35"/>
  <c r="AV197" i="35"/>
  <c r="J197" i="35"/>
  <c r="I197" i="35"/>
  <c r="H197" i="35"/>
  <c r="BT196" i="35"/>
  <c r="BH196" i="35"/>
  <c r="AW196" i="35"/>
  <c r="AV196" i="35"/>
  <c r="J196" i="35"/>
  <c r="I196" i="35"/>
  <c r="H196" i="35"/>
  <c r="BT195" i="35"/>
  <c r="BH195" i="35"/>
  <c r="AW195" i="35"/>
  <c r="AV195" i="35"/>
  <c r="J195" i="35"/>
  <c r="I195" i="35"/>
  <c r="H195" i="35"/>
  <c r="BT194" i="35"/>
  <c r="BH194" i="35"/>
  <c r="AW194" i="35"/>
  <c r="AV194" i="35"/>
  <c r="J194" i="35"/>
  <c r="I194" i="35"/>
  <c r="H194" i="35"/>
  <c r="BT193" i="35"/>
  <c r="BH193" i="35"/>
  <c r="AW193" i="35"/>
  <c r="AV193" i="35"/>
  <c r="J193" i="35"/>
  <c r="I193" i="35"/>
  <c r="H193" i="35"/>
  <c r="BT192" i="35"/>
  <c r="BH192" i="35"/>
  <c r="AW192" i="35"/>
  <c r="AV192" i="35"/>
  <c r="J192" i="35"/>
  <c r="I192" i="35"/>
  <c r="H192" i="35"/>
  <c r="BT191" i="35"/>
  <c r="BH191" i="35"/>
  <c r="AW191" i="35"/>
  <c r="AV191" i="35"/>
  <c r="J191" i="35"/>
  <c r="I191" i="35"/>
  <c r="H191" i="35"/>
  <c r="BT190" i="35"/>
  <c r="BH190" i="35"/>
  <c r="J190" i="35"/>
  <c r="I190" i="35"/>
  <c r="H190" i="35"/>
  <c r="BT189" i="35"/>
  <c r="BH189" i="35"/>
  <c r="AW189" i="35"/>
  <c r="AV189" i="35"/>
  <c r="J189" i="35"/>
  <c r="I189" i="35"/>
  <c r="H189" i="35"/>
  <c r="BT188" i="35"/>
  <c r="BH188" i="35"/>
  <c r="AW188" i="35"/>
  <c r="AV188" i="35"/>
  <c r="J188" i="35"/>
  <c r="I188" i="35"/>
  <c r="H188" i="35"/>
  <c r="BT187" i="35"/>
  <c r="BH187" i="35"/>
  <c r="AW187" i="35"/>
  <c r="AV187" i="35"/>
  <c r="J187" i="35"/>
  <c r="I187" i="35"/>
  <c r="H187" i="35"/>
  <c r="BT186" i="35"/>
  <c r="BH186" i="35"/>
  <c r="AW186" i="35"/>
  <c r="AV186" i="35"/>
  <c r="J186" i="35"/>
  <c r="I186" i="35"/>
  <c r="H186" i="35"/>
  <c r="BT185" i="35"/>
  <c r="BH185" i="35"/>
  <c r="AW185" i="35"/>
  <c r="AV185" i="35"/>
  <c r="J185" i="35"/>
  <c r="I185" i="35"/>
  <c r="H185" i="35"/>
  <c r="BT184" i="35"/>
  <c r="BH184" i="35"/>
  <c r="AW184" i="35"/>
  <c r="AV184" i="35"/>
  <c r="J184" i="35"/>
  <c r="I184" i="35"/>
  <c r="H184" i="35"/>
  <c r="BT183" i="35"/>
  <c r="BH183" i="35"/>
  <c r="AW183" i="35"/>
  <c r="AV183" i="35"/>
  <c r="J183" i="35"/>
  <c r="I183" i="35"/>
  <c r="H183" i="35"/>
  <c r="BT182" i="35"/>
  <c r="BH182" i="35"/>
  <c r="AW182" i="35"/>
  <c r="AV182" i="35"/>
  <c r="J182" i="35"/>
  <c r="I182" i="35"/>
  <c r="H182" i="35"/>
  <c r="BT181" i="35"/>
  <c r="BH181" i="35"/>
  <c r="J181" i="35"/>
  <c r="I181" i="35"/>
  <c r="H181" i="35"/>
  <c r="BT180" i="35"/>
  <c r="BH180" i="35"/>
  <c r="AW180" i="35"/>
  <c r="AV180" i="35"/>
  <c r="J180" i="35"/>
  <c r="I180" i="35"/>
  <c r="H180" i="35"/>
  <c r="BT179" i="35"/>
  <c r="BH179" i="35"/>
  <c r="AW179" i="35"/>
  <c r="AV179" i="35"/>
  <c r="J179" i="35"/>
  <c r="I179" i="35"/>
  <c r="H179" i="35"/>
  <c r="BT178" i="35"/>
  <c r="BH178" i="35"/>
  <c r="AW178" i="35"/>
  <c r="AV178" i="35"/>
  <c r="J178" i="35"/>
  <c r="I178" i="35"/>
  <c r="H178" i="35"/>
  <c r="BT177" i="35"/>
  <c r="BH177" i="35"/>
  <c r="AW177" i="35"/>
  <c r="AV177" i="35"/>
  <c r="J177" i="35"/>
  <c r="I177" i="35"/>
  <c r="H177" i="35"/>
  <c r="BT176" i="35"/>
  <c r="BH176" i="35"/>
  <c r="AW176" i="35"/>
  <c r="AV176" i="35"/>
  <c r="J176" i="35"/>
  <c r="I176" i="35"/>
  <c r="H176" i="35"/>
  <c r="BT175" i="35"/>
  <c r="BH175" i="35"/>
  <c r="AW175" i="35"/>
  <c r="AV175" i="35"/>
  <c r="J175" i="35"/>
  <c r="I175" i="35"/>
  <c r="H175" i="35"/>
  <c r="BT174" i="35"/>
  <c r="BH174" i="35"/>
  <c r="AW174" i="35"/>
  <c r="AV174" i="35"/>
  <c r="J174" i="35"/>
  <c r="I174" i="35"/>
  <c r="H174" i="35"/>
  <c r="BT173" i="35"/>
  <c r="BH173" i="35"/>
  <c r="AW173" i="35"/>
  <c r="AV173" i="35"/>
  <c r="J173" i="35"/>
  <c r="I173" i="35"/>
  <c r="H173" i="35"/>
  <c r="BT172" i="35"/>
  <c r="BH172" i="35"/>
  <c r="AW172" i="35"/>
  <c r="AV172" i="35"/>
  <c r="J172" i="35"/>
  <c r="I172" i="35"/>
  <c r="H172" i="35"/>
  <c r="BT171" i="35"/>
  <c r="BH171" i="35"/>
  <c r="AW171" i="35"/>
  <c r="AV171" i="35"/>
  <c r="J171" i="35"/>
  <c r="I171" i="35"/>
  <c r="H171" i="35"/>
  <c r="BT170" i="35"/>
  <c r="BH170" i="35"/>
  <c r="AW170" i="35"/>
  <c r="AV170" i="35"/>
  <c r="J170" i="35"/>
  <c r="I170" i="35"/>
  <c r="H170" i="35"/>
  <c r="BT169" i="35"/>
  <c r="BH169" i="35"/>
  <c r="AW169" i="35"/>
  <c r="AV169" i="35"/>
  <c r="J169" i="35"/>
  <c r="I169" i="35"/>
  <c r="H169" i="35"/>
  <c r="BT168" i="35"/>
  <c r="BH168" i="35"/>
  <c r="AW168" i="35"/>
  <c r="AV168" i="35"/>
  <c r="J168" i="35"/>
  <c r="I168" i="35"/>
  <c r="H168" i="35"/>
  <c r="BT167" i="35"/>
  <c r="BH167" i="35"/>
  <c r="AW167" i="35"/>
  <c r="AV167" i="35"/>
  <c r="J167" i="35"/>
  <c r="I167" i="35"/>
  <c r="H167" i="35"/>
  <c r="BT166" i="35"/>
  <c r="BH166" i="35"/>
  <c r="AW166" i="35"/>
  <c r="AV166" i="35"/>
  <c r="J166" i="35"/>
  <c r="I166" i="35"/>
  <c r="H166" i="35"/>
  <c r="BT165" i="35"/>
  <c r="BH165" i="35"/>
  <c r="AW165" i="35"/>
  <c r="AV165" i="35"/>
  <c r="J165" i="35"/>
  <c r="I165" i="35"/>
  <c r="H165" i="35"/>
  <c r="BT164" i="35"/>
  <c r="BH164" i="35"/>
  <c r="AW164" i="35"/>
  <c r="AV164" i="35"/>
  <c r="J164" i="35"/>
  <c r="I164" i="35"/>
  <c r="H164" i="35"/>
  <c r="BT163" i="35"/>
  <c r="BH163" i="35"/>
  <c r="AW163" i="35"/>
  <c r="AV163" i="35"/>
  <c r="J163" i="35"/>
  <c r="I163" i="35"/>
  <c r="H163" i="35"/>
  <c r="BT162" i="35"/>
  <c r="BH162" i="35"/>
  <c r="AW162" i="35"/>
  <c r="AV162" i="35"/>
  <c r="J162" i="35"/>
  <c r="I162" i="35"/>
  <c r="H162" i="35"/>
  <c r="BT161" i="35"/>
  <c r="BH161" i="35"/>
  <c r="AW161" i="35"/>
  <c r="AV161" i="35"/>
  <c r="J161" i="35"/>
  <c r="I161" i="35"/>
  <c r="H161" i="35"/>
  <c r="BT160" i="35"/>
  <c r="BH160" i="35"/>
  <c r="AW160" i="35"/>
  <c r="AV160" i="35"/>
  <c r="J160" i="35"/>
  <c r="I160" i="35"/>
  <c r="H160" i="35"/>
  <c r="BT159" i="35"/>
  <c r="BH159" i="35"/>
  <c r="AW159" i="35"/>
  <c r="AV159" i="35"/>
  <c r="J159" i="35"/>
  <c r="I159" i="35"/>
  <c r="H159" i="35"/>
  <c r="BT158" i="35"/>
  <c r="BH158" i="35"/>
  <c r="AW158" i="35"/>
  <c r="AV158" i="35"/>
  <c r="J158" i="35"/>
  <c r="I158" i="35"/>
  <c r="H158" i="35"/>
  <c r="BT157" i="35"/>
  <c r="BH157" i="35"/>
  <c r="AW157" i="35"/>
  <c r="AV157" i="35"/>
  <c r="J157" i="35"/>
  <c r="I157" i="35"/>
  <c r="H157" i="35"/>
  <c r="BT156" i="35"/>
  <c r="BH156" i="35"/>
  <c r="AW156" i="35"/>
  <c r="AV156" i="35"/>
  <c r="J156" i="35"/>
  <c r="I156" i="35"/>
  <c r="H156" i="35"/>
  <c r="BT155" i="35"/>
  <c r="BH155" i="35"/>
  <c r="AW155" i="35"/>
  <c r="AV155" i="35"/>
  <c r="J155" i="35"/>
  <c r="I155" i="35"/>
  <c r="H155" i="35"/>
  <c r="BT154" i="35"/>
  <c r="BH154" i="35"/>
  <c r="AW154" i="35"/>
  <c r="AV154" i="35"/>
  <c r="J154" i="35"/>
  <c r="I154" i="35"/>
  <c r="H154" i="35"/>
  <c r="BT153" i="35"/>
  <c r="BH153" i="35"/>
  <c r="AW153" i="35"/>
  <c r="AV153" i="35"/>
  <c r="J153" i="35"/>
  <c r="I153" i="35"/>
  <c r="H153" i="35"/>
  <c r="BT152" i="35"/>
  <c r="BH152" i="35"/>
  <c r="AW152" i="35"/>
  <c r="AV152" i="35"/>
  <c r="J152" i="35"/>
  <c r="I152" i="35"/>
  <c r="H152" i="35"/>
  <c r="BT151" i="35"/>
  <c r="BH151" i="35"/>
  <c r="AW151" i="35"/>
  <c r="AV151" i="35"/>
  <c r="J151" i="35"/>
  <c r="I151" i="35"/>
  <c r="H151" i="35"/>
  <c r="BT150" i="35"/>
  <c r="BH150" i="35"/>
  <c r="AW150" i="35"/>
  <c r="AV150" i="35"/>
  <c r="J150" i="35"/>
  <c r="I150" i="35"/>
  <c r="H150" i="35"/>
  <c r="BT149" i="35"/>
  <c r="BH149" i="35"/>
  <c r="AW149" i="35"/>
  <c r="AV149" i="35"/>
  <c r="J149" i="35"/>
  <c r="I149" i="35"/>
  <c r="H149" i="35"/>
  <c r="BT148" i="35"/>
  <c r="BH148" i="35"/>
  <c r="AW148" i="35"/>
  <c r="AV148" i="35"/>
  <c r="J148" i="35"/>
  <c r="I148" i="35"/>
  <c r="H148" i="35"/>
  <c r="BT147" i="35"/>
  <c r="BH147" i="35"/>
  <c r="AW147" i="35"/>
  <c r="AV147" i="35"/>
  <c r="J147" i="35"/>
  <c r="I147" i="35"/>
  <c r="H147" i="35"/>
  <c r="BT146" i="35"/>
  <c r="BH146" i="35"/>
  <c r="AW146" i="35"/>
  <c r="AV146" i="35"/>
  <c r="J146" i="35"/>
  <c r="I146" i="35"/>
  <c r="H146" i="35"/>
  <c r="BT145" i="35"/>
  <c r="BH145" i="35"/>
  <c r="AW145" i="35"/>
  <c r="AV145" i="35"/>
  <c r="J145" i="35"/>
  <c r="I145" i="35"/>
  <c r="H145" i="35"/>
  <c r="BT144" i="35"/>
  <c r="BH144" i="35"/>
  <c r="AW144" i="35"/>
  <c r="AV144" i="35"/>
  <c r="J144" i="35"/>
  <c r="I144" i="35"/>
  <c r="H144" i="35"/>
  <c r="BT143" i="35"/>
  <c r="BH143" i="35"/>
  <c r="AW143" i="35"/>
  <c r="AV143" i="35"/>
  <c r="J143" i="35"/>
  <c r="I143" i="35"/>
  <c r="H143" i="35"/>
  <c r="BT142" i="35"/>
  <c r="BH142" i="35"/>
  <c r="AW142" i="35"/>
  <c r="AV142" i="35"/>
  <c r="J142" i="35"/>
  <c r="I142" i="35"/>
  <c r="H142" i="35"/>
  <c r="BT141" i="35"/>
  <c r="BH141" i="35"/>
  <c r="AW141" i="35"/>
  <c r="AV141" i="35"/>
  <c r="J141" i="35"/>
  <c r="I141" i="35"/>
  <c r="H141" i="35"/>
  <c r="BT140" i="35"/>
  <c r="BH140" i="35"/>
  <c r="AW140" i="35"/>
  <c r="AV140" i="35"/>
  <c r="J140" i="35"/>
  <c r="I140" i="35"/>
  <c r="H140" i="35"/>
  <c r="BT139" i="35"/>
  <c r="BH139" i="35"/>
  <c r="AW139" i="35"/>
  <c r="AV139" i="35"/>
  <c r="J139" i="35"/>
  <c r="I139" i="35"/>
  <c r="H139" i="35"/>
  <c r="BT138" i="35"/>
  <c r="BH138" i="35"/>
  <c r="AW138" i="35"/>
  <c r="AV138" i="35"/>
  <c r="J138" i="35"/>
  <c r="I138" i="35"/>
  <c r="H138" i="35"/>
  <c r="BT137" i="35"/>
  <c r="BH137" i="35"/>
  <c r="AW137" i="35"/>
  <c r="AV137" i="35"/>
  <c r="J137" i="35"/>
  <c r="I137" i="35"/>
  <c r="H137" i="35"/>
  <c r="BT136" i="35"/>
  <c r="BH136" i="35"/>
  <c r="AW136" i="35"/>
  <c r="AV136" i="35"/>
  <c r="J136" i="35"/>
  <c r="I136" i="35"/>
  <c r="H136" i="35"/>
  <c r="BT135" i="35"/>
  <c r="BH135" i="35"/>
  <c r="AW135" i="35"/>
  <c r="AV135" i="35"/>
  <c r="J135" i="35"/>
  <c r="I135" i="35"/>
  <c r="H135" i="35"/>
  <c r="BT134" i="35"/>
  <c r="BH134" i="35"/>
  <c r="AW134" i="35"/>
  <c r="AV134" i="35"/>
  <c r="J134" i="35"/>
  <c r="I134" i="35"/>
  <c r="H134" i="35"/>
  <c r="BT133" i="35"/>
  <c r="BH133" i="35"/>
  <c r="AW133" i="35"/>
  <c r="AV133" i="35"/>
  <c r="J133" i="35"/>
  <c r="I133" i="35"/>
  <c r="H133" i="35"/>
  <c r="BT132" i="35"/>
  <c r="BH132" i="35"/>
  <c r="AW132" i="35"/>
  <c r="AV132" i="35"/>
  <c r="J132" i="35"/>
  <c r="I132" i="35"/>
  <c r="H132" i="35"/>
  <c r="BT131" i="35"/>
  <c r="BH131" i="35"/>
  <c r="AW131" i="35"/>
  <c r="AV131" i="35"/>
  <c r="J131" i="35"/>
  <c r="I131" i="35"/>
  <c r="H131" i="35"/>
  <c r="BT130" i="35"/>
  <c r="BH130" i="35"/>
  <c r="AW130" i="35"/>
  <c r="AV130" i="35"/>
  <c r="J130" i="35"/>
  <c r="I130" i="35"/>
  <c r="H130" i="35"/>
  <c r="BT129" i="35"/>
  <c r="BH129" i="35"/>
  <c r="AW129" i="35"/>
  <c r="AV129" i="35"/>
  <c r="J129" i="35"/>
  <c r="I129" i="35"/>
  <c r="H129" i="35"/>
  <c r="BT128" i="35"/>
  <c r="BH128" i="35"/>
  <c r="AW128" i="35"/>
  <c r="AV128" i="35"/>
  <c r="J128" i="35"/>
  <c r="I128" i="35"/>
  <c r="H128" i="35"/>
  <c r="BT127" i="35"/>
  <c r="BH127" i="35"/>
  <c r="AW127" i="35"/>
  <c r="AV127" i="35"/>
  <c r="J127" i="35"/>
  <c r="I127" i="35"/>
  <c r="H127" i="35"/>
  <c r="BT126" i="35"/>
  <c r="BH126" i="35"/>
  <c r="AW126" i="35"/>
  <c r="AV126" i="35"/>
  <c r="J126" i="35"/>
  <c r="I126" i="35"/>
  <c r="H126" i="35"/>
  <c r="BT125" i="35"/>
  <c r="BH125" i="35"/>
  <c r="AW125" i="35"/>
  <c r="AV125" i="35"/>
  <c r="J125" i="35"/>
  <c r="I125" i="35"/>
  <c r="H125" i="35"/>
  <c r="BT124" i="35"/>
  <c r="BH124" i="35"/>
  <c r="AW124" i="35"/>
  <c r="AV124" i="35"/>
  <c r="J124" i="35"/>
  <c r="I124" i="35"/>
  <c r="H124" i="35"/>
  <c r="BT123" i="35"/>
  <c r="BH123" i="35"/>
  <c r="AW123" i="35"/>
  <c r="AV123" i="35"/>
  <c r="J123" i="35"/>
  <c r="I123" i="35"/>
  <c r="H123" i="35"/>
  <c r="BT122" i="35"/>
  <c r="BH122" i="35"/>
  <c r="AW122" i="35"/>
  <c r="AV122" i="35"/>
  <c r="J122" i="35"/>
  <c r="I122" i="35"/>
  <c r="H122" i="35"/>
  <c r="BT121" i="35"/>
  <c r="BH121" i="35"/>
  <c r="AW121" i="35"/>
  <c r="AV121" i="35"/>
  <c r="J121" i="35"/>
  <c r="I121" i="35"/>
  <c r="H121" i="35"/>
  <c r="BT120" i="35"/>
  <c r="BH120" i="35"/>
  <c r="AW120" i="35"/>
  <c r="AV120" i="35"/>
  <c r="J120" i="35"/>
  <c r="I120" i="35"/>
  <c r="H120" i="35"/>
  <c r="BT119" i="35"/>
  <c r="BH119" i="35"/>
  <c r="AW119" i="35"/>
  <c r="AV119" i="35"/>
  <c r="J119" i="35"/>
  <c r="I119" i="35"/>
  <c r="H119" i="35"/>
  <c r="BT118" i="35"/>
  <c r="BH118" i="35"/>
  <c r="AW118" i="35"/>
  <c r="AV118" i="35"/>
  <c r="J118" i="35"/>
  <c r="I118" i="35"/>
  <c r="H118" i="35"/>
  <c r="BT117" i="35"/>
  <c r="BH117" i="35"/>
  <c r="AW117" i="35"/>
  <c r="AV117" i="35"/>
  <c r="J117" i="35"/>
  <c r="I117" i="35"/>
  <c r="H117" i="35"/>
  <c r="BT116" i="35"/>
  <c r="BH116" i="35"/>
  <c r="AW116" i="35"/>
  <c r="AV116" i="35"/>
  <c r="J116" i="35"/>
  <c r="I116" i="35"/>
  <c r="H116" i="35"/>
  <c r="BT115" i="35"/>
  <c r="BH115" i="35"/>
  <c r="AW115" i="35"/>
  <c r="AV115" i="35"/>
  <c r="J115" i="35"/>
  <c r="I115" i="35"/>
  <c r="H115" i="35"/>
  <c r="BT114" i="35"/>
  <c r="BH114" i="35"/>
  <c r="AW114" i="35"/>
  <c r="AV114" i="35"/>
  <c r="J114" i="35"/>
  <c r="I114" i="35"/>
  <c r="H114" i="35"/>
  <c r="BT113" i="35"/>
  <c r="BH113" i="35"/>
  <c r="AW113" i="35"/>
  <c r="AV113" i="35"/>
  <c r="J113" i="35"/>
  <c r="I113" i="35"/>
  <c r="H113" i="35"/>
  <c r="BT112" i="35"/>
  <c r="BH112" i="35"/>
  <c r="AW112" i="35"/>
  <c r="AV112" i="35"/>
  <c r="J112" i="35"/>
  <c r="I112" i="35"/>
  <c r="H112" i="35"/>
  <c r="BT111" i="35"/>
  <c r="BH111" i="35"/>
  <c r="AW111" i="35"/>
  <c r="AV111" i="35"/>
  <c r="J111" i="35"/>
  <c r="I111" i="35"/>
  <c r="H111" i="35"/>
  <c r="BT110" i="35"/>
  <c r="BH110" i="35"/>
  <c r="AW110" i="35"/>
  <c r="AV110" i="35"/>
  <c r="J110" i="35"/>
  <c r="I110" i="35"/>
  <c r="H110" i="35"/>
  <c r="BT109" i="35"/>
  <c r="BH109" i="35"/>
  <c r="AW109" i="35"/>
  <c r="AV109" i="35"/>
  <c r="J109" i="35"/>
  <c r="I109" i="35"/>
  <c r="H109" i="35"/>
  <c r="BT108" i="35"/>
  <c r="BH108" i="35"/>
  <c r="AW108" i="35"/>
  <c r="AV108" i="35"/>
  <c r="J108" i="35"/>
  <c r="I108" i="35"/>
  <c r="H108" i="35"/>
  <c r="BT107" i="35"/>
  <c r="BH107" i="35"/>
  <c r="AW107" i="35"/>
  <c r="AV107" i="35"/>
  <c r="J107" i="35"/>
  <c r="I107" i="35"/>
  <c r="H107" i="35"/>
  <c r="BT106" i="35"/>
  <c r="BH106" i="35"/>
  <c r="AW106" i="35"/>
  <c r="AV106" i="35"/>
  <c r="J106" i="35"/>
  <c r="I106" i="35"/>
  <c r="H106" i="35"/>
  <c r="BT105" i="35"/>
  <c r="BH105" i="35"/>
  <c r="AW105" i="35"/>
  <c r="AV105" i="35"/>
  <c r="J105" i="35"/>
  <c r="I105" i="35"/>
  <c r="H105" i="35"/>
  <c r="BT104" i="35"/>
  <c r="BH104" i="35"/>
  <c r="AW104" i="35"/>
  <c r="AV104" i="35"/>
  <c r="J104" i="35"/>
  <c r="I104" i="35"/>
  <c r="H104" i="35"/>
  <c r="BT103" i="35"/>
  <c r="BH103" i="35"/>
  <c r="AW103" i="35"/>
  <c r="AV103" i="35"/>
  <c r="J103" i="35"/>
  <c r="I103" i="35"/>
  <c r="H103" i="35"/>
  <c r="BT102" i="35"/>
  <c r="BH102" i="35"/>
  <c r="AW102" i="35"/>
  <c r="AV102" i="35"/>
  <c r="J102" i="35"/>
  <c r="I102" i="35"/>
  <c r="H102" i="35"/>
  <c r="BT101" i="35"/>
  <c r="BH101" i="35"/>
  <c r="AW101" i="35"/>
  <c r="AV101" i="35"/>
  <c r="J101" i="35"/>
  <c r="I101" i="35"/>
  <c r="H101" i="35"/>
  <c r="BT100" i="35"/>
  <c r="BH100" i="35"/>
  <c r="AW100" i="35"/>
  <c r="AV100" i="35"/>
  <c r="J100" i="35"/>
  <c r="I100" i="35"/>
  <c r="H100" i="35"/>
  <c r="BT99" i="35"/>
  <c r="BH99" i="35"/>
  <c r="AW99" i="35"/>
  <c r="AV99" i="35"/>
  <c r="J99" i="35"/>
  <c r="I99" i="35"/>
  <c r="H99" i="35"/>
  <c r="BT98" i="35"/>
  <c r="BH98" i="35"/>
  <c r="AW98" i="35"/>
  <c r="AV98" i="35"/>
  <c r="J98" i="35"/>
  <c r="I98" i="35"/>
  <c r="H98" i="35"/>
  <c r="BT97" i="35"/>
  <c r="BH97" i="35"/>
  <c r="AW97" i="35"/>
  <c r="AV97" i="35"/>
  <c r="J97" i="35"/>
  <c r="I97" i="35"/>
  <c r="H97" i="35"/>
  <c r="BT96" i="35"/>
  <c r="BH96" i="35"/>
  <c r="AW96" i="35"/>
  <c r="AV96" i="35"/>
  <c r="J96" i="35"/>
  <c r="I96" i="35"/>
  <c r="H96" i="35"/>
  <c r="BT95" i="35"/>
  <c r="BH95" i="35"/>
  <c r="AW95" i="35"/>
  <c r="AV95" i="35"/>
  <c r="J95" i="35"/>
  <c r="I95" i="35"/>
  <c r="H95" i="35"/>
  <c r="BT94" i="35"/>
  <c r="BH94" i="35"/>
  <c r="AW94" i="35"/>
  <c r="AV94" i="35"/>
  <c r="J94" i="35"/>
  <c r="I94" i="35"/>
  <c r="H94" i="35"/>
  <c r="BT93" i="35"/>
  <c r="BH93" i="35"/>
  <c r="AW93" i="35"/>
  <c r="AV93" i="35"/>
  <c r="J93" i="35"/>
  <c r="I93" i="35"/>
  <c r="H93" i="35"/>
  <c r="BT92" i="35"/>
  <c r="BH92" i="35"/>
  <c r="AW92" i="35"/>
  <c r="AV92" i="35"/>
  <c r="J92" i="35"/>
  <c r="I92" i="35"/>
  <c r="H92" i="35"/>
  <c r="BT91" i="35"/>
  <c r="BH91" i="35"/>
  <c r="AW91" i="35"/>
  <c r="AV91" i="35"/>
  <c r="J91" i="35"/>
  <c r="I91" i="35"/>
  <c r="H91" i="35"/>
  <c r="BT90" i="35"/>
  <c r="BH90" i="35"/>
  <c r="AW90" i="35"/>
  <c r="AV90" i="35"/>
  <c r="J90" i="35"/>
  <c r="I90" i="35"/>
  <c r="H90" i="35"/>
  <c r="BT89" i="35"/>
  <c r="BH89" i="35"/>
  <c r="AW89" i="35"/>
  <c r="AV89" i="35"/>
  <c r="J89" i="35"/>
  <c r="I89" i="35"/>
  <c r="H89" i="35"/>
  <c r="BT88" i="35"/>
  <c r="BH88" i="35"/>
  <c r="AW88" i="35"/>
  <c r="AV88" i="35"/>
  <c r="J88" i="35"/>
  <c r="I88" i="35"/>
  <c r="H88" i="35"/>
  <c r="BT87" i="35"/>
  <c r="BH87" i="35"/>
  <c r="AW87" i="35"/>
  <c r="AV87" i="35"/>
  <c r="J87" i="35"/>
  <c r="I87" i="35"/>
  <c r="H87" i="35"/>
  <c r="BT86" i="35"/>
  <c r="BH86" i="35"/>
  <c r="AW86" i="35"/>
  <c r="AV86" i="35"/>
  <c r="J86" i="35"/>
  <c r="I86" i="35"/>
  <c r="H86" i="35"/>
  <c r="BT85" i="35"/>
  <c r="BH85" i="35"/>
  <c r="AW85" i="35"/>
  <c r="AV85" i="35"/>
  <c r="J85" i="35"/>
  <c r="I85" i="35"/>
  <c r="H85" i="35"/>
  <c r="BT84" i="35"/>
  <c r="BH84" i="35"/>
  <c r="AW84" i="35"/>
  <c r="AV84" i="35"/>
  <c r="J84" i="35"/>
  <c r="I84" i="35"/>
  <c r="H84" i="35"/>
  <c r="BT83" i="35"/>
  <c r="BH83" i="35"/>
  <c r="AW83" i="35"/>
  <c r="AV83" i="35"/>
  <c r="J83" i="35"/>
  <c r="I83" i="35"/>
  <c r="H83" i="35"/>
  <c r="BT82" i="35"/>
  <c r="BH82" i="35"/>
  <c r="AW82" i="35"/>
  <c r="AV82" i="35"/>
  <c r="J82" i="35"/>
  <c r="I82" i="35"/>
  <c r="H82" i="35"/>
  <c r="BT81" i="35"/>
  <c r="BH81" i="35"/>
  <c r="AW81" i="35"/>
  <c r="AV81" i="35"/>
  <c r="J81" i="35"/>
  <c r="I81" i="35"/>
  <c r="H81" i="35"/>
  <c r="BT80" i="35"/>
  <c r="BH80" i="35"/>
  <c r="AW80" i="35"/>
  <c r="AV80" i="35"/>
  <c r="J80" i="35"/>
  <c r="I80" i="35"/>
  <c r="H80" i="35"/>
  <c r="BT79" i="35"/>
  <c r="BH79" i="35"/>
  <c r="AW79" i="35"/>
  <c r="AV79" i="35"/>
  <c r="J79" i="35"/>
  <c r="I79" i="35"/>
  <c r="H79" i="35"/>
  <c r="BT78" i="35"/>
  <c r="BH78" i="35"/>
  <c r="AW78" i="35"/>
  <c r="AV78" i="35"/>
  <c r="J78" i="35"/>
  <c r="I78" i="35"/>
  <c r="H78" i="35"/>
  <c r="BT77" i="35"/>
  <c r="BH77" i="35"/>
  <c r="AW77" i="35"/>
  <c r="AV77" i="35"/>
  <c r="J77" i="35"/>
  <c r="I77" i="35"/>
  <c r="H77" i="35"/>
  <c r="BT76" i="35"/>
  <c r="BH76" i="35"/>
  <c r="AW76" i="35"/>
  <c r="AV76" i="35"/>
  <c r="J76" i="35"/>
  <c r="I76" i="35"/>
  <c r="H76" i="35"/>
  <c r="BT75" i="35"/>
  <c r="BH75" i="35"/>
  <c r="AW75" i="35"/>
  <c r="AV75" i="35"/>
  <c r="J75" i="35"/>
  <c r="I75" i="35"/>
  <c r="H75" i="35"/>
  <c r="BT74" i="35"/>
  <c r="BH74" i="35"/>
  <c r="AW74" i="35"/>
  <c r="AV74" i="35"/>
  <c r="J74" i="35"/>
  <c r="I74" i="35"/>
  <c r="H74" i="35"/>
  <c r="BT73" i="35"/>
  <c r="BH73" i="35"/>
  <c r="AW73" i="35"/>
  <c r="AV73" i="35"/>
  <c r="J73" i="35"/>
  <c r="I73" i="35"/>
  <c r="H73" i="35"/>
  <c r="BT72" i="35"/>
  <c r="BH72" i="35"/>
  <c r="AW72" i="35"/>
  <c r="AV72" i="35"/>
  <c r="J72" i="35"/>
  <c r="I72" i="35"/>
  <c r="H72" i="35"/>
  <c r="BT71" i="35"/>
  <c r="BH71" i="35"/>
  <c r="AW71" i="35"/>
  <c r="AV71" i="35"/>
  <c r="J71" i="35"/>
  <c r="I71" i="35"/>
  <c r="H71" i="35"/>
  <c r="BT70" i="35"/>
  <c r="BH70" i="35"/>
  <c r="AW70" i="35"/>
  <c r="AV70" i="35"/>
  <c r="J70" i="35"/>
  <c r="I70" i="35"/>
  <c r="H70" i="35"/>
  <c r="BT69" i="35"/>
  <c r="BH69" i="35"/>
  <c r="AW69" i="35"/>
  <c r="AV69" i="35"/>
  <c r="J69" i="35"/>
  <c r="I69" i="35"/>
  <c r="H69" i="35"/>
  <c r="BT68" i="35"/>
  <c r="BH68" i="35"/>
  <c r="AW68" i="35"/>
  <c r="AV68" i="35"/>
  <c r="J68" i="35"/>
  <c r="I68" i="35"/>
  <c r="H68" i="35"/>
  <c r="BT67" i="35"/>
  <c r="BH67" i="35"/>
  <c r="AW67" i="35"/>
  <c r="AV67" i="35"/>
  <c r="J67" i="35"/>
  <c r="I67" i="35"/>
  <c r="H67" i="35"/>
  <c r="BT66" i="35"/>
  <c r="BH66" i="35"/>
  <c r="AW66" i="35"/>
  <c r="AV66" i="35"/>
  <c r="J66" i="35"/>
  <c r="I66" i="35"/>
  <c r="H66" i="35"/>
  <c r="BT65" i="35"/>
  <c r="BH65" i="35"/>
  <c r="AW65" i="35"/>
  <c r="AV65" i="35"/>
  <c r="J65" i="35"/>
  <c r="I65" i="35"/>
  <c r="H65" i="35"/>
  <c r="BT64" i="35"/>
  <c r="BH64" i="35"/>
  <c r="AW64" i="35"/>
  <c r="AV64" i="35"/>
  <c r="J64" i="35"/>
  <c r="I64" i="35"/>
  <c r="H64" i="35"/>
  <c r="BT62" i="35"/>
  <c r="BH62" i="35"/>
  <c r="AW62" i="35"/>
  <c r="AV62" i="35"/>
  <c r="J62" i="35"/>
  <c r="I62" i="35"/>
  <c r="H62" i="35"/>
  <c r="BT61" i="35"/>
  <c r="BH61" i="35"/>
  <c r="AW61" i="35"/>
  <c r="AV61" i="35"/>
  <c r="J61" i="35"/>
  <c r="I61" i="35"/>
  <c r="H61" i="35"/>
  <c r="BT60" i="35"/>
  <c r="BH60" i="35"/>
  <c r="AW60" i="35"/>
  <c r="AV60" i="35"/>
  <c r="J60" i="35"/>
  <c r="I60" i="35"/>
  <c r="H60" i="35"/>
  <c r="BT59" i="35"/>
  <c r="BH59" i="35"/>
  <c r="AW59" i="35"/>
  <c r="AV59" i="35"/>
  <c r="J59" i="35"/>
  <c r="I59" i="35"/>
  <c r="H59" i="35"/>
  <c r="BT58" i="35"/>
  <c r="BH58" i="35"/>
  <c r="AW58" i="35"/>
  <c r="AV58" i="35"/>
  <c r="J58" i="35"/>
  <c r="I58" i="35"/>
  <c r="H58" i="35"/>
  <c r="BT57" i="35"/>
  <c r="BH57" i="35"/>
  <c r="AV57" i="35"/>
  <c r="J57" i="35"/>
  <c r="I57" i="35"/>
  <c r="H57" i="35"/>
  <c r="BT56" i="35"/>
  <c r="BH56" i="35"/>
  <c r="AW56" i="35"/>
  <c r="AV56" i="35"/>
  <c r="J56" i="35"/>
  <c r="I56" i="35"/>
  <c r="H56" i="35"/>
  <c r="BT55" i="35"/>
  <c r="BH55" i="35"/>
  <c r="AW55" i="35"/>
  <c r="AV55" i="35"/>
  <c r="J55" i="35"/>
  <c r="I55" i="35"/>
  <c r="H55" i="35"/>
  <c r="BT54" i="35"/>
  <c r="BH54" i="35"/>
  <c r="AW54" i="35"/>
  <c r="AV54" i="35"/>
  <c r="J54" i="35"/>
  <c r="I54" i="35"/>
  <c r="H54" i="35"/>
  <c r="BT53" i="35"/>
  <c r="BH53" i="35"/>
  <c r="AW53" i="35"/>
  <c r="AV53" i="35"/>
  <c r="J53" i="35"/>
  <c r="I53" i="35"/>
  <c r="H53" i="35"/>
  <c r="BT52" i="35"/>
  <c r="BH52" i="35"/>
  <c r="AW52" i="35"/>
  <c r="AV52" i="35"/>
  <c r="J52" i="35"/>
  <c r="I52" i="35"/>
  <c r="H52" i="35"/>
  <c r="BT51" i="35"/>
  <c r="BH51" i="35"/>
  <c r="AW51" i="35"/>
  <c r="AV51" i="35"/>
  <c r="J51" i="35"/>
  <c r="I51" i="35"/>
  <c r="H51" i="35"/>
  <c r="BT50" i="35"/>
  <c r="BH50" i="35"/>
  <c r="AW50" i="35"/>
  <c r="AV50" i="35"/>
  <c r="J50" i="35"/>
  <c r="I50" i="35"/>
  <c r="H50" i="35"/>
  <c r="BT49" i="35"/>
  <c r="BH49" i="35"/>
  <c r="AW49" i="35"/>
  <c r="AV49" i="35"/>
  <c r="J49" i="35"/>
  <c r="I49" i="35"/>
  <c r="H49" i="35"/>
  <c r="BT48" i="35"/>
  <c r="BH48" i="35"/>
  <c r="AW48" i="35"/>
  <c r="AV48" i="35"/>
  <c r="J48" i="35"/>
  <c r="I48" i="35"/>
  <c r="H48" i="35"/>
  <c r="BT47" i="35"/>
  <c r="BH47" i="35"/>
  <c r="AW47" i="35"/>
  <c r="AV47" i="35"/>
  <c r="J47" i="35"/>
  <c r="I47" i="35"/>
  <c r="H47" i="35"/>
  <c r="BT46" i="35"/>
  <c r="BH46" i="35"/>
  <c r="AW46" i="35"/>
  <c r="AV46" i="35"/>
  <c r="J46" i="35"/>
  <c r="I46" i="35"/>
  <c r="H46" i="35"/>
  <c r="BT45" i="35"/>
  <c r="BH45" i="35"/>
  <c r="AW45" i="35"/>
  <c r="AV45" i="35"/>
  <c r="J45" i="35"/>
  <c r="I45" i="35"/>
  <c r="H45" i="35"/>
  <c r="BT44" i="35"/>
  <c r="BH44" i="35"/>
  <c r="AW44" i="35"/>
  <c r="AV44" i="35"/>
  <c r="J44" i="35"/>
  <c r="I44" i="35"/>
  <c r="H44" i="35"/>
  <c r="BT43" i="35"/>
  <c r="BH43" i="35"/>
  <c r="AW43" i="35"/>
  <c r="AV43" i="35"/>
  <c r="J43" i="35"/>
  <c r="I43" i="35"/>
  <c r="H43" i="35"/>
  <c r="BT42" i="35"/>
  <c r="BH42" i="35"/>
  <c r="AW42" i="35"/>
  <c r="AV42" i="35"/>
  <c r="J42" i="35"/>
  <c r="I42" i="35"/>
  <c r="H42" i="35"/>
  <c r="BT41" i="35"/>
  <c r="BH41" i="35"/>
  <c r="J41" i="35"/>
  <c r="I41" i="35"/>
  <c r="H41" i="35"/>
  <c r="BT40" i="35"/>
  <c r="BH40" i="35"/>
  <c r="J40" i="35"/>
  <c r="I40" i="35"/>
  <c r="H40" i="35"/>
  <c r="BT39" i="35"/>
  <c r="BH39" i="35"/>
  <c r="AW39" i="35"/>
  <c r="AV39" i="35"/>
  <c r="J39" i="35"/>
  <c r="I39" i="35"/>
  <c r="H39" i="35"/>
  <c r="BT38" i="35"/>
  <c r="BH38" i="35"/>
  <c r="AW38" i="35"/>
  <c r="AV38" i="35"/>
  <c r="J38" i="35"/>
  <c r="I38" i="35"/>
  <c r="H38" i="35"/>
  <c r="BT37" i="35"/>
  <c r="BH37" i="35"/>
  <c r="AW37" i="35"/>
  <c r="AV37" i="35"/>
  <c r="J37" i="35"/>
  <c r="I37" i="35"/>
  <c r="H37" i="35"/>
  <c r="BT36" i="35"/>
  <c r="BH36" i="35"/>
  <c r="AW36" i="35"/>
  <c r="AV36" i="35"/>
  <c r="J36" i="35"/>
  <c r="I36" i="35"/>
  <c r="H36" i="35"/>
  <c r="BT35" i="35"/>
  <c r="BH35" i="35"/>
  <c r="AW35" i="35"/>
  <c r="AV35" i="35"/>
  <c r="J35" i="35"/>
  <c r="I35" i="35"/>
  <c r="H35" i="35"/>
  <c r="BT34" i="35"/>
  <c r="BH34" i="35"/>
  <c r="AW34" i="35"/>
  <c r="AV34" i="35"/>
  <c r="J34" i="35"/>
  <c r="I34" i="35"/>
  <c r="H34" i="35"/>
  <c r="BT33" i="35"/>
  <c r="BH33" i="35"/>
  <c r="AW33" i="35"/>
  <c r="AV33" i="35"/>
  <c r="J33" i="35"/>
  <c r="I33" i="35"/>
  <c r="H33" i="35"/>
  <c r="BT32" i="35"/>
  <c r="BH32" i="35"/>
  <c r="AW32" i="35"/>
  <c r="AV32" i="35"/>
  <c r="J32" i="35"/>
  <c r="I32" i="35"/>
  <c r="H32" i="35"/>
  <c r="BT31" i="35"/>
  <c r="BH31" i="35"/>
  <c r="AW31" i="35"/>
  <c r="AV31" i="35"/>
  <c r="J31" i="35"/>
  <c r="I31" i="35"/>
  <c r="H31" i="35"/>
  <c r="BT30" i="35"/>
  <c r="BH30" i="35"/>
  <c r="AW30" i="35"/>
  <c r="AV30" i="35"/>
  <c r="J30" i="35"/>
  <c r="I30" i="35"/>
  <c r="H30" i="35"/>
  <c r="BT29" i="35"/>
  <c r="BH29" i="35"/>
  <c r="AW29" i="35"/>
  <c r="AV29" i="35"/>
  <c r="J29" i="35"/>
  <c r="I29" i="35"/>
  <c r="H29" i="35"/>
  <c r="BT28" i="35"/>
  <c r="BH28" i="35"/>
  <c r="AW28" i="35"/>
  <c r="AV28" i="35"/>
  <c r="J28" i="35"/>
  <c r="I28" i="35"/>
  <c r="H28" i="35"/>
  <c r="BT27" i="35"/>
  <c r="BH27" i="35"/>
  <c r="AW27" i="35"/>
  <c r="AV27" i="35"/>
  <c r="J27" i="35"/>
  <c r="I27" i="35"/>
  <c r="H27" i="35"/>
  <c r="BT26" i="35"/>
  <c r="BH26" i="35"/>
  <c r="AW26" i="35"/>
  <c r="AV26" i="35"/>
  <c r="J26" i="35"/>
  <c r="I26" i="35"/>
  <c r="H26" i="35"/>
  <c r="BT25" i="35"/>
  <c r="BH25" i="35"/>
  <c r="BC25" i="35"/>
  <c r="AW25" i="35"/>
  <c r="AV25" i="35"/>
  <c r="J25" i="35"/>
  <c r="I25" i="35"/>
  <c r="H25" i="35"/>
  <c r="BT24" i="35"/>
  <c r="BH24" i="35"/>
  <c r="AW24" i="35"/>
  <c r="AV24" i="35"/>
  <c r="J24" i="35"/>
  <c r="I24" i="35"/>
  <c r="H24" i="35"/>
  <c r="BT23" i="35"/>
  <c r="BH23" i="35"/>
  <c r="AW23" i="35"/>
  <c r="AV23" i="35"/>
  <c r="J23" i="35"/>
  <c r="I23" i="35"/>
  <c r="H23" i="35"/>
  <c r="BT22" i="35"/>
  <c r="BH22" i="35"/>
  <c r="AW22" i="35"/>
  <c r="AV22" i="35"/>
  <c r="J22" i="35"/>
  <c r="I22" i="35"/>
  <c r="H22" i="35"/>
  <c r="BT21" i="35"/>
  <c r="BH21" i="35"/>
  <c r="AW21" i="35"/>
  <c r="AV21" i="35"/>
  <c r="J21" i="35"/>
  <c r="I21" i="35"/>
  <c r="H21" i="35"/>
  <c r="BT20" i="35"/>
  <c r="BH20" i="35"/>
  <c r="AW20" i="35"/>
  <c r="AV20" i="35"/>
  <c r="J20" i="35"/>
  <c r="I20" i="35"/>
  <c r="H20" i="35"/>
  <c r="BT19" i="35"/>
  <c r="BH19" i="35"/>
  <c r="AW19" i="35"/>
  <c r="AV19" i="35"/>
  <c r="J19" i="35"/>
  <c r="I19" i="35"/>
  <c r="H19" i="35"/>
  <c r="BT18" i="35"/>
  <c r="BH18" i="35"/>
  <c r="AW18" i="35"/>
  <c r="AV18" i="35"/>
  <c r="J18" i="35"/>
  <c r="I18" i="35"/>
  <c r="H18" i="35"/>
  <c r="BT17" i="35"/>
  <c r="BH17" i="35"/>
  <c r="AW17" i="35"/>
  <c r="AV17" i="35"/>
  <c r="J17" i="35"/>
  <c r="I17" i="35"/>
  <c r="H17" i="35"/>
  <c r="BT16" i="35"/>
  <c r="BH16" i="35"/>
  <c r="AW16" i="35"/>
  <c r="AV16" i="35"/>
  <c r="J16" i="35"/>
  <c r="I16" i="35"/>
  <c r="H16" i="35"/>
  <c r="BT15" i="35"/>
  <c r="BH15" i="35"/>
  <c r="AW15" i="35"/>
  <c r="AV15" i="35"/>
  <c r="J15" i="35"/>
  <c r="I15" i="35"/>
  <c r="H15" i="35"/>
  <c r="BT14" i="35"/>
  <c r="BH14" i="35"/>
  <c r="AW14" i="35"/>
  <c r="AV14" i="35"/>
  <c r="J14" i="35"/>
  <c r="I14" i="35"/>
  <c r="H14" i="35"/>
  <c r="BT13" i="35"/>
  <c r="BH13" i="35"/>
  <c r="AW13" i="35"/>
  <c r="AV13" i="35"/>
  <c r="J13" i="35"/>
  <c r="I13" i="35"/>
  <c r="H13" i="35"/>
  <c r="BT12" i="35"/>
  <c r="BH12" i="35"/>
  <c r="AW12" i="35"/>
  <c r="AV12" i="35"/>
  <c r="J12" i="35"/>
  <c r="I12" i="35"/>
  <c r="H12" i="35"/>
  <c r="BT11" i="35"/>
  <c r="BH11" i="35"/>
  <c r="AW11" i="35"/>
  <c r="AV11" i="35"/>
  <c r="J11" i="35"/>
  <c r="I11" i="35"/>
  <c r="H11" i="35"/>
  <c r="BT10" i="35"/>
  <c r="BH10" i="35"/>
  <c r="AW10" i="35"/>
  <c r="AV10" i="35"/>
  <c r="J10" i="35"/>
  <c r="I10" i="35"/>
  <c r="H10" i="35"/>
  <c r="BT9" i="35"/>
  <c r="BH9" i="35"/>
  <c r="AW9" i="35"/>
  <c r="AV9" i="35"/>
  <c r="J9" i="35"/>
  <c r="I9" i="35"/>
  <c r="H9" i="35"/>
  <c r="BT8" i="35"/>
  <c r="BH8" i="35"/>
  <c r="AW8" i="35"/>
  <c r="AV8" i="35"/>
  <c r="J8" i="35"/>
  <c r="I8" i="35"/>
  <c r="H8" i="35"/>
  <c r="BT7" i="35"/>
  <c r="BH7" i="35"/>
  <c r="AW7" i="35"/>
  <c r="AV7" i="35"/>
  <c r="J7" i="35"/>
  <c r="I7" i="35"/>
  <c r="H7" i="35"/>
  <c r="AW10" i="28"/>
  <c r="AV10" i="2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3" i="30"/>
  <c r="BH63" i="30"/>
  <c r="AW63" i="30"/>
  <c r="AV63" i="30"/>
  <c r="J63" i="30"/>
  <c r="I63" i="30"/>
  <c r="H63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511" i="28"/>
  <c r="BT212" i="28"/>
  <c r="BH212" i="28"/>
  <c r="AW212" i="28"/>
  <c r="AV212" i="28"/>
  <c r="J212" i="28"/>
  <c r="I212" i="28"/>
  <c r="H212" i="28"/>
  <c r="BT211" i="28"/>
  <c r="BH211" i="28"/>
  <c r="AW211" i="28"/>
  <c r="AV211" i="28"/>
  <c r="J211" i="28"/>
  <c r="I211" i="28"/>
  <c r="H211" i="28"/>
  <c r="BT210" i="28"/>
  <c r="BH210" i="28"/>
  <c r="AW210" i="28"/>
  <c r="AV210" i="28"/>
  <c r="J210" i="28"/>
  <c r="I210" i="28"/>
  <c r="H210" i="28"/>
  <c r="BT209" i="28"/>
  <c r="BH209" i="28"/>
  <c r="AW209" i="28"/>
  <c r="AV209" i="28"/>
  <c r="J209" i="28"/>
  <c r="I209" i="28"/>
  <c r="H209" i="28"/>
  <c r="BT208" i="28"/>
  <c r="BH208" i="28"/>
  <c r="AW208" i="28"/>
  <c r="AV208" i="28"/>
  <c r="J208" i="28"/>
  <c r="I208" i="28"/>
  <c r="H208" i="28"/>
  <c r="BT207" i="28"/>
  <c r="BH207" i="28"/>
  <c r="AW207" i="28"/>
  <c r="AV207" i="28"/>
  <c r="J207" i="28"/>
  <c r="I207" i="28"/>
  <c r="H207" i="28"/>
  <c r="BT206" i="28"/>
  <c r="BH206" i="28"/>
  <c r="AW206" i="28"/>
  <c r="AV206" i="28"/>
  <c r="J206" i="28"/>
  <c r="I206" i="28"/>
  <c r="H206" i="28"/>
  <c r="BT205" i="28"/>
  <c r="BH205" i="28"/>
  <c r="AW205" i="28"/>
  <c r="AV205" i="28"/>
  <c r="J205" i="28"/>
  <c r="I205" i="28"/>
  <c r="H205" i="28"/>
  <c r="BT204" i="28"/>
  <c r="BH204" i="28"/>
  <c r="AW204" i="28"/>
  <c r="AV204" i="28"/>
  <c r="J204" i="28"/>
  <c r="I204" i="28"/>
  <c r="H204" i="28"/>
  <c r="BT203" i="28"/>
  <c r="BH203" i="28"/>
  <c r="AW203" i="28"/>
  <c r="AV203" i="28"/>
  <c r="J203" i="28"/>
  <c r="I203" i="28"/>
  <c r="H203" i="28"/>
  <c r="BT202" i="28"/>
  <c r="BH202" i="28"/>
  <c r="AW202" i="28"/>
  <c r="AV202" i="28"/>
  <c r="J202" i="28"/>
  <c r="I202" i="28"/>
  <c r="H202" i="28"/>
  <c r="BT201" i="28"/>
  <c r="BH201" i="28"/>
  <c r="AW201" i="28"/>
  <c r="AV201" i="28"/>
  <c r="J201" i="28"/>
  <c r="I201" i="28"/>
  <c r="H201" i="28"/>
  <c r="BT200" i="28"/>
  <c r="BH200" i="28"/>
  <c r="AW200" i="28"/>
  <c r="AV200" i="28"/>
  <c r="J200" i="28"/>
  <c r="I200" i="28"/>
  <c r="H200" i="28"/>
  <c r="BT199" i="28"/>
  <c r="BH199" i="28"/>
  <c r="AW199" i="28"/>
  <c r="AV199" i="28"/>
  <c r="J199" i="28"/>
  <c r="I199" i="28"/>
  <c r="H199" i="28"/>
  <c r="BT198" i="28"/>
  <c r="BH198" i="28"/>
  <c r="AW198" i="28"/>
  <c r="AV198" i="28"/>
  <c r="J198" i="28"/>
  <c r="I198" i="28"/>
  <c r="H198" i="28"/>
  <c r="BT197" i="28"/>
  <c r="BH197" i="28"/>
  <c r="AW197" i="28"/>
  <c r="AV197" i="28"/>
  <c r="J197" i="28"/>
  <c r="I197" i="28"/>
  <c r="H197" i="28"/>
  <c r="BT196" i="28"/>
  <c r="BH196" i="28"/>
  <c r="AW196" i="28"/>
  <c r="AV196" i="28"/>
  <c r="J196" i="28"/>
  <c r="I196" i="28"/>
  <c r="H196" i="28"/>
  <c r="BT195" i="28"/>
  <c r="BH195" i="28"/>
  <c r="AW195" i="28"/>
  <c r="AV195" i="28"/>
  <c r="J195" i="28"/>
  <c r="I195" i="28"/>
  <c r="H195" i="28"/>
  <c r="BT194" i="28"/>
  <c r="BH194" i="28"/>
  <c r="AW194" i="28"/>
  <c r="AV194" i="28"/>
  <c r="J194" i="28"/>
  <c r="I194" i="28"/>
  <c r="H194" i="28"/>
  <c r="BT193" i="28"/>
  <c r="BH193" i="28"/>
  <c r="AW193" i="28"/>
  <c r="AV193" i="28"/>
  <c r="J193" i="28"/>
  <c r="I193" i="28"/>
  <c r="H193" i="28"/>
  <c r="BT192" i="28"/>
  <c r="BH192" i="28"/>
  <c r="AW192" i="28"/>
  <c r="AV192" i="28"/>
  <c r="J192" i="28"/>
  <c r="I192" i="28"/>
  <c r="H192" i="28"/>
  <c r="BT191" i="28"/>
  <c r="BH191" i="28"/>
  <c r="AW191" i="28"/>
  <c r="AV191" i="28"/>
  <c r="J191" i="28"/>
  <c r="I191" i="28"/>
  <c r="H191" i="28"/>
  <c r="BT190" i="28"/>
  <c r="BH190" i="28"/>
  <c r="AW190" i="28"/>
  <c r="AV190" i="28"/>
  <c r="J190" i="28"/>
  <c r="I190" i="28"/>
  <c r="H190" i="28"/>
  <c r="BT189" i="28"/>
  <c r="BH189" i="28"/>
  <c r="J189" i="28"/>
  <c r="I189" i="28"/>
  <c r="H189" i="28"/>
  <c r="BT188" i="28"/>
  <c r="BH188" i="28"/>
  <c r="AW188" i="28"/>
  <c r="AV188" i="28"/>
  <c r="J188" i="28"/>
  <c r="I188" i="28"/>
  <c r="H188" i="28"/>
  <c r="BT187" i="28"/>
  <c r="BH187" i="28"/>
  <c r="AW187" i="28"/>
  <c r="AV187" i="28"/>
  <c r="J187" i="28"/>
  <c r="I187" i="28"/>
  <c r="H187" i="28"/>
  <c r="BT186" i="28"/>
  <c r="BH186" i="28"/>
  <c r="AW186" i="28"/>
  <c r="AV186" i="28"/>
  <c r="J186" i="28"/>
  <c r="I186" i="28"/>
  <c r="H186" i="28"/>
  <c r="BT185" i="28"/>
  <c r="BH185" i="28"/>
  <c r="AW185" i="28"/>
  <c r="AV185" i="28"/>
  <c r="J185" i="28"/>
  <c r="I185" i="28"/>
  <c r="H185" i="28"/>
  <c r="BT184" i="28"/>
  <c r="BH184" i="28"/>
  <c r="AW184" i="28"/>
  <c r="AV184" i="28"/>
  <c r="J184" i="28"/>
  <c r="I184" i="28"/>
  <c r="H184" i="28"/>
  <c r="BT183" i="28"/>
  <c r="BH183" i="28"/>
  <c r="AW183" i="28"/>
  <c r="AV183" i="28"/>
  <c r="J183" i="28"/>
  <c r="I183" i="28"/>
  <c r="H183" i="28"/>
  <c r="BT182" i="28"/>
  <c r="BH182" i="28"/>
  <c r="AW182" i="28"/>
  <c r="AV182" i="28"/>
  <c r="J182" i="28"/>
  <c r="I182" i="28"/>
  <c r="H182" i="28"/>
  <c r="BT181" i="28"/>
  <c r="BH181" i="28"/>
  <c r="AW181" i="28"/>
  <c r="AV181" i="28"/>
  <c r="J181" i="28"/>
  <c r="I181" i="28"/>
  <c r="H181" i="28"/>
  <c r="BT180" i="28"/>
  <c r="BH180" i="28"/>
  <c r="J180" i="28"/>
  <c r="I180" i="28"/>
  <c r="H180" i="28"/>
  <c r="BT179" i="28"/>
  <c r="BH179" i="28"/>
  <c r="AW179" i="28"/>
  <c r="AV179" i="28"/>
  <c r="J179" i="28"/>
  <c r="I179" i="28"/>
  <c r="H179" i="28"/>
  <c r="BT178" i="28"/>
  <c r="BH178" i="28"/>
  <c r="AW178" i="28"/>
  <c r="AV178" i="28"/>
  <c r="J178" i="28"/>
  <c r="I178" i="28"/>
  <c r="H178" i="28"/>
  <c r="BT177" i="28"/>
  <c r="BH177" i="28"/>
  <c r="AW177" i="28"/>
  <c r="AV177" i="28"/>
  <c r="J177" i="28"/>
  <c r="I177" i="28"/>
  <c r="H177" i="28"/>
  <c r="BT176" i="28"/>
  <c r="BH176" i="28"/>
  <c r="AW176" i="28"/>
  <c r="AV176" i="28"/>
  <c r="J176" i="28"/>
  <c r="I176" i="28"/>
  <c r="H176" i="28"/>
  <c r="BT175" i="28"/>
  <c r="BH175" i="28"/>
  <c r="AW175" i="28"/>
  <c r="AV175" i="28"/>
  <c r="J175" i="28"/>
  <c r="I175" i="28"/>
  <c r="H175" i="28"/>
  <c r="BT174" i="28"/>
  <c r="BH174" i="28"/>
  <c r="AW174" i="28"/>
  <c r="AV174" i="28"/>
  <c r="J174" i="28"/>
  <c r="I174" i="28"/>
  <c r="H174" i="28"/>
  <c r="BT173" i="28"/>
  <c r="BH173" i="28"/>
  <c r="AW173" i="28"/>
  <c r="AV173" i="28"/>
  <c r="J173" i="28"/>
  <c r="I173" i="28"/>
  <c r="H173" i="28"/>
  <c r="BT172" i="28"/>
  <c r="BH172" i="28"/>
  <c r="AW172" i="28"/>
  <c r="AV172" i="28"/>
  <c r="J172" i="28"/>
  <c r="I172" i="28"/>
  <c r="H172" i="28"/>
  <c r="BT171" i="28"/>
  <c r="BH171" i="28"/>
  <c r="AW171" i="28"/>
  <c r="AV171" i="28"/>
  <c r="J171" i="28"/>
  <c r="I171" i="28"/>
  <c r="H171" i="28"/>
  <c r="BT170" i="28"/>
  <c r="BH170" i="28"/>
  <c r="AW170" i="28"/>
  <c r="AV170" i="28"/>
  <c r="J170" i="28"/>
  <c r="I170" i="28"/>
  <c r="H170" i="28"/>
  <c r="BT169" i="28"/>
  <c r="BH169" i="28"/>
  <c r="AW169" i="28"/>
  <c r="AV169" i="28"/>
  <c r="J169" i="28"/>
  <c r="I169" i="28"/>
  <c r="H169" i="28"/>
  <c r="BT168" i="28"/>
  <c r="BH168" i="28"/>
  <c r="AW168" i="28"/>
  <c r="AV168" i="28"/>
  <c r="J168" i="28"/>
  <c r="I168" i="28"/>
  <c r="H168" i="28"/>
  <c r="BT167" i="28"/>
  <c r="BH167" i="28"/>
  <c r="AW167" i="28"/>
  <c r="AV167" i="28"/>
  <c r="J167" i="28"/>
  <c r="I167" i="28"/>
  <c r="H167" i="28"/>
  <c r="BT166" i="28"/>
  <c r="BH166" i="28"/>
  <c r="AW166" i="28"/>
  <c r="AV166" i="28"/>
  <c r="J166" i="28"/>
  <c r="I166" i="28"/>
  <c r="H166" i="28"/>
  <c r="BT165" i="28"/>
  <c r="BH165" i="28"/>
  <c r="AW165" i="28"/>
  <c r="AV165" i="28"/>
  <c r="J165" i="28"/>
  <c r="I165" i="28"/>
  <c r="H165" i="28"/>
  <c r="BT164" i="28"/>
  <c r="BH164" i="28"/>
  <c r="AW164" i="28"/>
  <c r="AV164" i="28"/>
  <c r="J164" i="28"/>
  <c r="I164" i="28"/>
  <c r="H164" i="28"/>
  <c r="BT163" i="28"/>
  <c r="BH163" i="28"/>
  <c r="AW163" i="28"/>
  <c r="AV163" i="28"/>
  <c r="J163" i="28"/>
  <c r="I163" i="28"/>
  <c r="H163" i="28"/>
  <c r="BT162" i="28"/>
  <c r="BH162" i="28"/>
  <c r="AW162" i="28"/>
  <c r="AV162" i="28"/>
  <c r="J162" i="28"/>
  <c r="I162" i="28"/>
  <c r="H162" i="28"/>
  <c r="BT161" i="28"/>
  <c r="BH161" i="28"/>
  <c r="AW161" i="28"/>
  <c r="AV161" i="28"/>
  <c r="J161" i="28"/>
  <c r="I161" i="28"/>
  <c r="H161" i="28"/>
  <c r="BT160" i="28"/>
  <c r="BH160" i="28"/>
  <c r="AW160" i="28"/>
  <c r="AV160" i="28"/>
  <c r="J160" i="28"/>
  <c r="I160" i="28"/>
  <c r="H160" i="28"/>
  <c r="BT159" i="28"/>
  <c r="BH159" i="28"/>
  <c r="AW159" i="28"/>
  <c r="AV159" i="28"/>
  <c r="J159" i="28"/>
  <c r="I159" i="28"/>
  <c r="H159" i="28"/>
  <c r="BT158" i="28"/>
  <c r="BH158" i="28"/>
  <c r="AW158" i="28"/>
  <c r="AV158" i="28"/>
  <c r="J158" i="28"/>
  <c r="I158" i="28"/>
  <c r="H158" i="28"/>
  <c r="BT157" i="28"/>
  <c r="BH157" i="28"/>
  <c r="AW157" i="28"/>
  <c r="AV157" i="28"/>
  <c r="J157" i="28"/>
  <c r="I157" i="28"/>
  <c r="H157" i="28"/>
  <c r="BT156" i="28"/>
  <c r="BH156" i="28"/>
  <c r="AW156" i="28"/>
  <c r="AV156" i="28"/>
  <c r="J156" i="28"/>
  <c r="I156" i="28"/>
  <c r="H156" i="28"/>
  <c r="BT155" i="28"/>
  <c r="BH155" i="28"/>
  <c r="AW155" i="28"/>
  <c r="AV155" i="28"/>
  <c r="J155" i="28"/>
  <c r="I155" i="28"/>
  <c r="H155" i="28"/>
  <c r="BT154" i="28"/>
  <c r="BH154" i="28"/>
  <c r="AW154" i="28"/>
  <c r="AV154" i="28"/>
  <c r="J154" i="28"/>
  <c r="I154" i="28"/>
  <c r="H154" i="28"/>
  <c r="BT153" i="28"/>
  <c r="BH153" i="28"/>
  <c r="AW153" i="28"/>
  <c r="AV153" i="28"/>
  <c r="J153" i="28"/>
  <c r="I153" i="28"/>
  <c r="H153" i="28"/>
  <c r="BT152" i="28"/>
  <c r="BH152" i="28"/>
  <c r="AW152" i="28"/>
  <c r="AV152" i="28"/>
  <c r="J152" i="28"/>
  <c r="I152" i="28"/>
  <c r="H152" i="28"/>
  <c r="BT151" i="28"/>
  <c r="BH151" i="28"/>
  <c r="AW151" i="28"/>
  <c r="AV151" i="28"/>
  <c r="J151" i="28"/>
  <c r="I151" i="28"/>
  <c r="H151" i="28"/>
  <c r="BT150" i="28"/>
  <c r="BH150" i="28"/>
  <c r="AW150" i="28"/>
  <c r="AV150" i="28"/>
  <c r="J150" i="28"/>
  <c r="I150" i="28"/>
  <c r="H150" i="28"/>
  <c r="BT149" i="28"/>
  <c r="BH149" i="28"/>
  <c r="AW149" i="28"/>
  <c r="AV149" i="28"/>
  <c r="J149" i="28"/>
  <c r="I149" i="28"/>
  <c r="H149" i="28"/>
  <c r="BT148" i="28"/>
  <c r="BH148" i="28"/>
  <c r="AW148" i="28"/>
  <c r="AV148" i="28"/>
  <c r="J148" i="28"/>
  <c r="I148" i="28"/>
  <c r="H148" i="28"/>
  <c r="BT147" i="28"/>
  <c r="BH147" i="28"/>
  <c r="AW147" i="28"/>
  <c r="AV147" i="28"/>
  <c r="J147" i="28"/>
  <c r="I147" i="28"/>
  <c r="H147" i="28"/>
  <c r="BT146" i="28"/>
  <c r="BH146" i="28"/>
  <c r="AW146" i="28"/>
  <c r="AV146" i="28"/>
  <c r="J146" i="28"/>
  <c r="I146" i="28"/>
  <c r="H146" i="28"/>
  <c r="BT145" i="28"/>
  <c r="BH145" i="28"/>
  <c r="AW145" i="28"/>
  <c r="AV145" i="28"/>
  <c r="J145" i="28"/>
  <c r="I145" i="28"/>
  <c r="H145" i="28"/>
  <c r="BT144" i="28"/>
  <c r="BH144" i="28"/>
  <c r="AW144" i="28"/>
  <c r="AV144" i="28"/>
  <c r="J144" i="28"/>
  <c r="I144" i="28"/>
  <c r="H144" i="28"/>
  <c r="BT143" i="28"/>
  <c r="BH143" i="28"/>
  <c r="AW143" i="28"/>
  <c r="AV143" i="28"/>
  <c r="J143" i="28"/>
  <c r="I143" i="28"/>
  <c r="H143" i="28"/>
  <c r="BT142" i="28"/>
  <c r="BH142" i="28"/>
  <c r="AW142" i="28"/>
  <c r="AV142" i="28"/>
  <c r="J142" i="28"/>
  <c r="I142" i="28"/>
  <c r="H142" i="28"/>
  <c r="BT141" i="28"/>
  <c r="BH141" i="28"/>
  <c r="AW141" i="28"/>
  <c r="AV141" i="28"/>
  <c r="J141" i="28"/>
  <c r="I141" i="28"/>
  <c r="H141" i="28"/>
  <c r="BT140" i="28"/>
  <c r="BH140" i="28"/>
  <c r="AW140" i="28"/>
  <c r="AV140" i="28"/>
  <c r="J140" i="28"/>
  <c r="I140" i="28"/>
  <c r="H140" i="28"/>
  <c r="BT139" i="28"/>
  <c r="BH139" i="28"/>
  <c r="AW139" i="28"/>
  <c r="AV139" i="28"/>
  <c r="J139" i="28"/>
  <c r="I139" i="28"/>
  <c r="H139" i="28"/>
  <c r="BT138" i="28"/>
  <c r="BH138" i="28"/>
  <c r="AW138" i="28"/>
  <c r="AV138" i="28"/>
  <c r="J138" i="28"/>
  <c r="I138" i="28"/>
  <c r="H138" i="28"/>
  <c r="BT137" i="28"/>
  <c r="BH137" i="28"/>
  <c r="AW137" i="28"/>
  <c r="AV137" i="28"/>
  <c r="J137" i="28"/>
  <c r="I137" i="28"/>
  <c r="H137" i="28"/>
  <c r="BT136" i="28"/>
  <c r="BH136" i="28"/>
  <c r="AW136" i="28"/>
  <c r="AV136" i="28"/>
  <c r="J136" i="28"/>
  <c r="I136" i="28"/>
  <c r="H136" i="28"/>
  <c r="BT135" i="28"/>
  <c r="BH135" i="28"/>
  <c r="AW135" i="28"/>
  <c r="AV135" i="28"/>
  <c r="J135" i="28"/>
  <c r="I135" i="28"/>
  <c r="H135" i="28"/>
  <c r="BT134" i="28"/>
  <c r="BH134" i="28"/>
  <c r="AW134" i="28"/>
  <c r="AV134" i="28"/>
  <c r="J134" i="28"/>
  <c r="I134" i="28"/>
  <c r="H134" i="28"/>
  <c r="BT133" i="28"/>
  <c r="BH133" i="28"/>
  <c r="AW133" i="28"/>
  <c r="AV133" i="28"/>
  <c r="J133" i="28"/>
  <c r="I133" i="28"/>
  <c r="H133" i="28"/>
  <c r="BT132" i="28"/>
  <c r="BH132" i="28"/>
  <c r="AW132" i="28"/>
  <c r="AV132" i="28"/>
  <c r="J132" i="28"/>
  <c r="I132" i="28"/>
  <c r="H132" i="28"/>
  <c r="BT131" i="28"/>
  <c r="BH131" i="28"/>
  <c r="AW131" i="28"/>
  <c r="AV131" i="28"/>
  <c r="J131" i="28"/>
  <c r="I131" i="28"/>
  <c r="H131" i="28"/>
  <c r="BT130" i="28"/>
  <c r="BH130" i="28"/>
  <c r="AW130" i="28"/>
  <c r="AV130" i="28"/>
  <c r="J130" i="28"/>
  <c r="I130" i="28"/>
  <c r="H130" i="28"/>
  <c r="BT129" i="28"/>
  <c r="BH129" i="28"/>
  <c r="AW129" i="28"/>
  <c r="AV129" i="28"/>
  <c r="J129" i="28"/>
  <c r="I129" i="28"/>
  <c r="H129" i="28"/>
  <c r="BT128" i="28"/>
  <c r="BH128" i="28"/>
  <c r="AW128" i="28"/>
  <c r="AV128" i="28"/>
  <c r="J128" i="28"/>
  <c r="I128" i="28"/>
  <c r="H128" i="28"/>
  <c r="BT127" i="28"/>
  <c r="BH127" i="28"/>
  <c r="AW127" i="28"/>
  <c r="AV127" i="28"/>
  <c r="J127" i="28"/>
  <c r="I127" i="28"/>
  <c r="H127" i="28"/>
  <c r="BT126" i="28"/>
  <c r="BH126" i="28"/>
  <c r="AW126" i="28"/>
  <c r="AV126" i="28"/>
  <c r="J126" i="28"/>
  <c r="I126" i="28"/>
  <c r="H126" i="28"/>
  <c r="BT125" i="28"/>
  <c r="BH125" i="28"/>
  <c r="AW125" i="28"/>
  <c r="AV125" i="28"/>
  <c r="J125" i="28"/>
  <c r="I125" i="28"/>
  <c r="H125" i="28"/>
  <c r="BT124" i="28"/>
  <c r="BH124" i="28"/>
  <c r="AW124" i="28"/>
  <c r="AV124" i="28"/>
  <c r="J124" i="28"/>
  <c r="I124" i="28"/>
  <c r="H124" i="28"/>
  <c r="BT123" i="28"/>
  <c r="BH123" i="28"/>
  <c r="AW123" i="28"/>
  <c r="AV123" i="28"/>
  <c r="J123" i="28"/>
  <c r="I123" i="28"/>
  <c r="H123" i="28"/>
  <c r="BT122" i="28"/>
  <c r="BH122" i="28"/>
  <c r="AW122" i="28"/>
  <c r="AV122" i="28"/>
  <c r="J122" i="28"/>
  <c r="I122" i="28"/>
  <c r="H122" i="28"/>
  <c r="BT121" i="28"/>
  <c r="BH121" i="28"/>
  <c r="AW121" i="28"/>
  <c r="AV121" i="28"/>
  <c r="J121" i="28"/>
  <c r="I121" i="28"/>
  <c r="H121" i="28"/>
  <c r="BT120" i="28"/>
  <c r="BH120" i="28"/>
  <c r="AW120" i="28"/>
  <c r="AV120" i="28"/>
  <c r="J120" i="28"/>
  <c r="I120" i="28"/>
  <c r="H120" i="28"/>
  <c r="BT119" i="28"/>
  <c r="BH119" i="28"/>
  <c r="AW119" i="28"/>
  <c r="AV119" i="28"/>
  <c r="J119" i="28"/>
  <c r="I119" i="28"/>
  <c r="H119" i="28"/>
  <c r="BT118" i="28"/>
  <c r="BH118" i="28"/>
  <c r="AW118" i="28"/>
  <c r="AV118" i="28"/>
  <c r="J118" i="28"/>
  <c r="I118" i="28"/>
  <c r="H118" i="28"/>
  <c r="BT117" i="28"/>
  <c r="BH117" i="28"/>
  <c r="AW117" i="28"/>
  <c r="AV117" i="28"/>
  <c r="J117" i="28"/>
  <c r="I117" i="28"/>
  <c r="H117" i="28"/>
  <c r="BT116" i="28"/>
  <c r="BH116" i="28"/>
  <c r="AW116" i="28"/>
  <c r="AV116" i="28"/>
  <c r="J116" i="28"/>
  <c r="I116" i="28"/>
  <c r="H116" i="28"/>
  <c r="BT115" i="28"/>
  <c r="BH115" i="28"/>
  <c r="AW115" i="28"/>
  <c r="AV115" i="28"/>
  <c r="J115" i="28"/>
  <c r="I115" i="28"/>
  <c r="H115" i="28"/>
  <c r="BT114" i="28"/>
  <c r="BH114" i="28"/>
  <c r="AW114" i="28"/>
  <c r="AV114" i="28"/>
  <c r="J114" i="28"/>
  <c r="I114" i="28"/>
  <c r="H114" i="28"/>
  <c r="BT113" i="28"/>
  <c r="BH113" i="28"/>
  <c r="AW113" i="28"/>
  <c r="AV113" i="28"/>
  <c r="J113" i="28"/>
  <c r="I113" i="28"/>
  <c r="H113" i="28"/>
  <c r="BT112" i="28"/>
  <c r="BH112" i="28"/>
  <c r="AW112" i="28"/>
  <c r="AV112" i="28"/>
  <c r="J112" i="28"/>
  <c r="I112" i="28"/>
  <c r="H112" i="28"/>
  <c r="BT111" i="28"/>
  <c r="BH111" i="28"/>
  <c r="AW111" i="28"/>
  <c r="AV111" i="28"/>
  <c r="J111" i="28"/>
  <c r="I111" i="28"/>
  <c r="H111" i="28"/>
  <c r="BT110" i="28"/>
  <c r="BH110" i="28"/>
  <c r="AW110" i="28"/>
  <c r="AV110" i="28"/>
  <c r="J110" i="28"/>
  <c r="I110" i="28"/>
  <c r="H110" i="28"/>
  <c r="BT109" i="28"/>
  <c r="BH109" i="28"/>
  <c r="AW109" i="28"/>
  <c r="AV109" i="28"/>
  <c r="J109" i="28"/>
  <c r="I109" i="28"/>
  <c r="H109" i="28"/>
  <c r="BT108" i="28"/>
  <c r="BH108" i="28"/>
  <c r="AW108" i="28"/>
  <c r="AV108" i="28"/>
  <c r="J108" i="28"/>
  <c r="I108" i="28"/>
  <c r="H108" i="28"/>
  <c r="BT107" i="28"/>
  <c r="BH107" i="28"/>
  <c r="AW107" i="28"/>
  <c r="AV107" i="28"/>
  <c r="J107" i="28"/>
  <c r="I107" i="28"/>
  <c r="H107" i="28"/>
  <c r="BT106" i="28"/>
  <c r="BH106" i="28"/>
  <c r="AW106" i="28"/>
  <c r="AV106" i="28"/>
  <c r="J106" i="28"/>
  <c r="I106" i="28"/>
  <c r="H106" i="28"/>
  <c r="BT105" i="28"/>
  <c r="BH105" i="28"/>
  <c r="AW105" i="28"/>
  <c r="AV105" i="28"/>
  <c r="J105" i="28"/>
  <c r="I105" i="28"/>
  <c r="H105" i="28"/>
  <c r="BT104" i="28"/>
  <c r="BH104" i="28"/>
  <c r="AW104" i="28"/>
  <c r="AV104" i="28"/>
  <c r="J104" i="28"/>
  <c r="I104" i="28"/>
  <c r="H104" i="28"/>
  <c r="BT103" i="28"/>
  <c r="BH103" i="28"/>
  <c r="AW103" i="28"/>
  <c r="AV103" i="28"/>
  <c r="J103" i="28"/>
  <c r="I103" i="28"/>
  <c r="H103" i="28"/>
  <c r="BT102" i="28"/>
  <c r="BH102" i="28"/>
  <c r="AW102" i="28"/>
  <c r="AV102" i="28"/>
  <c r="J102" i="28"/>
  <c r="I102" i="28"/>
  <c r="H102" i="28"/>
  <c r="BT101" i="28"/>
  <c r="BH101" i="28"/>
  <c r="AW101" i="28"/>
  <c r="AV101" i="28"/>
  <c r="J101" i="28"/>
  <c r="I101" i="28"/>
  <c r="H101" i="28"/>
  <c r="BT100" i="28"/>
  <c r="BH100" i="28"/>
  <c r="AW100" i="28"/>
  <c r="AV100" i="28"/>
  <c r="J100" i="28"/>
  <c r="I100" i="28"/>
  <c r="H100" i="28"/>
  <c r="BT99" i="28"/>
  <c r="BH99" i="28"/>
  <c r="AW99" i="28"/>
  <c r="AV99" i="28"/>
  <c r="J99" i="28"/>
  <c r="I99" i="28"/>
  <c r="H99" i="28"/>
  <c r="BT98" i="28"/>
  <c r="BH98" i="28"/>
  <c r="AW98" i="28"/>
  <c r="AV98" i="28"/>
  <c r="J98" i="28"/>
  <c r="I98" i="28"/>
  <c r="H98" i="28"/>
  <c r="BT97" i="28"/>
  <c r="BH97" i="28"/>
  <c r="AW97" i="28"/>
  <c r="AV97" i="28"/>
  <c r="J97" i="28"/>
  <c r="I97" i="28"/>
  <c r="H97" i="28"/>
  <c r="BT96" i="28"/>
  <c r="BH96" i="28"/>
  <c r="AW96" i="28"/>
  <c r="AV96" i="28"/>
  <c r="J96" i="28"/>
  <c r="I96" i="28"/>
  <c r="H96" i="28"/>
  <c r="BT95" i="28"/>
  <c r="BH95" i="28"/>
  <c r="AW95" i="28"/>
  <c r="AV95" i="28"/>
  <c r="J95" i="28"/>
  <c r="I95" i="28"/>
  <c r="H95" i="28"/>
  <c r="BT94" i="28"/>
  <c r="BH94" i="28"/>
  <c r="AW94" i="28"/>
  <c r="AV94" i="28"/>
  <c r="J94" i="28"/>
  <c r="I94" i="28"/>
  <c r="H94" i="28"/>
  <c r="BT93" i="28"/>
  <c r="BH93" i="28"/>
  <c r="AW93" i="28"/>
  <c r="AV93" i="28"/>
  <c r="J93" i="28"/>
  <c r="I93" i="28"/>
  <c r="H93" i="28"/>
  <c r="BT92" i="28"/>
  <c r="BH92" i="28"/>
  <c r="AW92" i="28"/>
  <c r="AV92" i="28"/>
  <c r="J92" i="28"/>
  <c r="I92" i="28"/>
  <c r="H92" i="28"/>
  <c r="BT91" i="28"/>
  <c r="BH91" i="28"/>
  <c r="AW91" i="28"/>
  <c r="AV91" i="28"/>
  <c r="J91" i="28"/>
  <c r="I91" i="28"/>
  <c r="H91" i="28"/>
  <c r="BT90" i="28"/>
  <c r="BH90" i="28"/>
  <c r="AW90" i="28"/>
  <c r="AV90" i="28"/>
  <c r="J90" i="28"/>
  <c r="I90" i="28"/>
  <c r="H90" i="28"/>
  <c r="BT89" i="28"/>
  <c r="BH89" i="28"/>
  <c r="AW89" i="28"/>
  <c r="AV89" i="28"/>
  <c r="J89" i="28"/>
  <c r="I89" i="28"/>
  <c r="H89" i="28"/>
  <c r="BT88" i="28"/>
  <c r="BH88" i="28"/>
  <c r="AW88" i="28"/>
  <c r="AV88" i="28"/>
  <c r="J88" i="28"/>
  <c r="I88" i="28"/>
  <c r="H88" i="28"/>
  <c r="BT87" i="28"/>
  <c r="BH87" i="28"/>
  <c r="AW87" i="28"/>
  <c r="AV87" i="28"/>
  <c r="J87" i="28"/>
  <c r="I87" i="28"/>
  <c r="H87" i="28"/>
  <c r="BT86" i="28"/>
  <c r="BH86" i="28"/>
  <c r="AW86" i="28"/>
  <c r="AV86" i="28"/>
  <c r="J86" i="28"/>
  <c r="I86" i="28"/>
  <c r="H86" i="28"/>
  <c r="BT85" i="28"/>
  <c r="BH85" i="28"/>
  <c r="AW85" i="28"/>
  <c r="AV85" i="28"/>
  <c r="J85" i="28"/>
  <c r="I85" i="28"/>
  <c r="H85" i="28"/>
  <c r="BT84" i="28"/>
  <c r="BH84" i="28"/>
  <c r="AW84" i="28"/>
  <c r="AV84" i="28"/>
  <c r="J84" i="28"/>
  <c r="I84" i="28"/>
  <c r="H84" i="28"/>
  <c r="BT83" i="28"/>
  <c r="BH83" i="28"/>
  <c r="AW83" i="28"/>
  <c r="AV83" i="28"/>
  <c r="J83" i="28"/>
  <c r="I83" i="28"/>
  <c r="H83" i="28"/>
  <c r="BT82" i="28"/>
  <c r="BH82" i="28"/>
  <c r="AW82" i="28"/>
  <c r="AV82" i="28"/>
  <c r="J82" i="28"/>
  <c r="I82" i="28"/>
  <c r="H82" i="28"/>
  <c r="BT81" i="28"/>
  <c r="BH81" i="28"/>
  <c r="AW81" i="28"/>
  <c r="AV81" i="28"/>
  <c r="J81" i="28"/>
  <c r="I81" i="28"/>
  <c r="H81" i="28"/>
  <c r="BT80" i="28"/>
  <c r="BH80" i="28"/>
  <c r="AW80" i="28"/>
  <c r="AV80" i="28"/>
  <c r="J80" i="28"/>
  <c r="I80" i="28"/>
  <c r="H80" i="28"/>
  <c r="BT79" i="28"/>
  <c r="BH79" i="28"/>
  <c r="AW79" i="28"/>
  <c r="AV79" i="28"/>
  <c r="J79" i="28"/>
  <c r="I79" i="28"/>
  <c r="H79" i="28"/>
  <c r="BT78" i="28"/>
  <c r="BH78" i="28"/>
  <c r="AW78" i="28"/>
  <c r="AV78" i="28"/>
  <c r="J78" i="28"/>
  <c r="I78" i="28"/>
  <c r="H78" i="28"/>
  <c r="BT77" i="28"/>
  <c r="BH77" i="28"/>
  <c r="AW77" i="28"/>
  <c r="AV77" i="28"/>
  <c r="J77" i="28"/>
  <c r="I77" i="28"/>
  <c r="H77" i="28"/>
  <c r="BT76" i="28"/>
  <c r="BH76" i="28"/>
  <c r="AW76" i="28"/>
  <c r="AV76" i="28"/>
  <c r="J76" i="28"/>
  <c r="I76" i="28"/>
  <c r="H76" i="28"/>
  <c r="BT75" i="28"/>
  <c r="BH75" i="28"/>
  <c r="AW75" i="28"/>
  <c r="AV75" i="28"/>
  <c r="J75" i="28"/>
  <c r="I75" i="28"/>
  <c r="H75" i="28"/>
  <c r="BT74" i="28"/>
  <c r="BH74" i="28"/>
  <c r="AW74" i="28"/>
  <c r="AV74" i="28"/>
  <c r="J74" i="28"/>
  <c r="I74" i="28"/>
  <c r="H74" i="28"/>
  <c r="BT73" i="28"/>
  <c r="BH73" i="28"/>
  <c r="AW73" i="28"/>
  <c r="AV73" i="28"/>
  <c r="J73" i="28"/>
  <c r="I73" i="28"/>
  <c r="H73" i="28"/>
  <c r="BT72" i="28"/>
  <c r="BH72" i="28"/>
  <c r="AW72" i="28"/>
  <c r="AV72" i="28"/>
  <c r="J72" i="28"/>
  <c r="I72" i="28"/>
  <c r="H72" i="28"/>
  <c r="BT71" i="28"/>
  <c r="BH71" i="28"/>
  <c r="AW71" i="28"/>
  <c r="AV71" i="28"/>
  <c r="J71" i="28"/>
  <c r="I71" i="28"/>
  <c r="H71" i="28"/>
  <c r="BT70" i="28"/>
  <c r="BH70" i="28"/>
  <c r="AW70" i="28"/>
  <c r="AV70" i="28"/>
  <c r="J70" i="28"/>
  <c r="I70" i="28"/>
  <c r="H70" i="28"/>
  <c r="BT69" i="28"/>
  <c r="BH69" i="28"/>
  <c r="AW69" i="28"/>
  <c r="AV69" i="28"/>
  <c r="J69" i="28"/>
  <c r="I69" i="28"/>
  <c r="H69" i="28"/>
  <c r="BT68" i="28"/>
  <c r="BH68" i="28"/>
  <c r="AW68" i="28"/>
  <c r="AV68" i="28"/>
  <c r="J68" i="28"/>
  <c r="I68" i="28"/>
  <c r="H68" i="28"/>
  <c r="BT67" i="28"/>
  <c r="BH67" i="28"/>
  <c r="AW67" i="28"/>
  <c r="AV67" i="28"/>
  <c r="J67" i="28"/>
  <c r="I67" i="28"/>
  <c r="H67" i="28"/>
  <c r="BT66" i="28"/>
  <c r="BH66" i="28"/>
  <c r="AW66" i="28"/>
  <c r="AV66" i="28"/>
  <c r="J66" i="28"/>
  <c r="I66" i="28"/>
  <c r="H66" i="28"/>
  <c r="BT65" i="28"/>
  <c r="BH65" i="28"/>
  <c r="AW65" i="28"/>
  <c r="AV65" i="28"/>
  <c r="J65" i="28"/>
  <c r="I65" i="28"/>
  <c r="H65" i="28"/>
  <c r="BT64" i="28"/>
  <c r="BH64" i="28"/>
  <c r="AW64" i="28"/>
  <c r="AV64" i="28"/>
  <c r="J64" i="28"/>
  <c r="I64" i="28"/>
  <c r="H64" i="28"/>
  <c r="BT63" i="28"/>
  <c r="BH63" i="28"/>
  <c r="AW63" i="28"/>
  <c r="AV63" i="28"/>
  <c r="J63" i="28"/>
  <c r="I63" i="28"/>
  <c r="H63" i="28"/>
  <c r="BT62" i="28"/>
  <c r="BH62" i="28"/>
  <c r="AW62" i="28"/>
  <c r="AV62" i="28"/>
  <c r="J62" i="28"/>
  <c r="I62" i="28"/>
  <c r="H62" i="28"/>
  <c r="BT61" i="28"/>
  <c r="BH61" i="28"/>
  <c r="AW61" i="28"/>
  <c r="AV61" i="28"/>
  <c r="J61" i="28"/>
  <c r="I61" i="28"/>
  <c r="H61" i="28"/>
  <c r="BT60" i="28"/>
  <c r="BH60" i="28"/>
  <c r="AW60" i="28"/>
  <c r="AV60" i="28"/>
  <c r="J60" i="28"/>
  <c r="I60" i="28"/>
  <c r="H60" i="28"/>
  <c r="BT59" i="28"/>
  <c r="BH59" i="28"/>
  <c r="AW59" i="28"/>
  <c r="AV59" i="28"/>
  <c r="J59" i="28"/>
  <c r="I59" i="28"/>
  <c r="H59" i="28"/>
  <c r="BT58" i="28"/>
  <c r="BH58" i="28"/>
  <c r="AW58" i="28"/>
  <c r="AV58" i="28"/>
  <c r="J58" i="28"/>
  <c r="I58" i="28"/>
  <c r="H58" i="28"/>
  <c r="BT57" i="28"/>
  <c r="BH57" i="28"/>
  <c r="AV57" i="28"/>
  <c r="J57" i="28"/>
  <c r="I57" i="28"/>
  <c r="H57" i="28"/>
  <c r="BT56" i="28"/>
  <c r="BH56" i="28"/>
  <c r="AW56" i="28"/>
  <c r="AV56" i="28"/>
  <c r="J56" i="28"/>
  <c r="I56" i="28"/>
  <c r="H56" i="28"/>
  <c r="BT55" i="28"/>
  <c r="BH55" i="28"/>
  <c r="AW55" i="28"/>
  <c r="AV55" i="28"/>
  <c r="J55" i="28"/>
  <c r="I55" i="28"/>
  <c r="H55" i="28"/>
  <c r="BT54" i="28"/>
  <c r="BH54" i="28"/>
  <c r="AW54" i="28"/>
  <c r="AV54" i="28"/>
  <c r="J54" i="28"/>
  <c r="I54" i="28"/>
  <c r="H54" i="28"/>
  <c r="BT53" i="28"/>
  <c r="BH53" i="28"/>
  <c r="AW53" i="28"/>
  <c r="AV53" i="28"/>
  <c r="J53" i="28"/>
  <c r="I53" i="28"/>
  <c r="H53" i="28"/>
  <c r="BT52" i="28"/>
  <c r="BH52" i="28"/>
  <c r="AW52" i="28"/>
  <c r="AV52" i="28"/>
  <c r="J52" i="28"/>
  <c r="I52" i="28"/>
  <c r="H52" i="28"/>
  <c r="BT51" i="28"/>
  <c r="BH51" i="28"/>
  <c r="AW51" i="28"/>
  <c r="AV51" i="28"/>
  <c r="J51" i="28"/>
  <c r="I51" i="28"/>
  <c r="H51" i="28"/>
  <c r="BT50" i="28"/>
  <c r="BH50" i="28"/>
  <c r="AW50" i="28"/>
  <c r="AV50" i="28"/>
  <c r="J50" i="28"/>
  <c r="I50" i="28"/>
  <c r="H50" i="28"/>
  <c r="BT49" i="28"/>
  <c r="BH49" i="28"/>
  <c r="AW49" i="28"/>
  <c r="AV49" i="28"/>
  <c r="J49" i="28"/>
  <c r="I49" i="28"/>
  <c r="H49" i="28"/>
  <c r="BT48" i="28"/>
  <c r="BH48" i="28"/>
  <c r="AW48" i="28"/>
  <c r="AV48" i="28"/>
  <c r="J48" i="28"/>
  <c r="I48" i="28"/>
  <c r="H48" i="28"/>
  <c r="BT47" i="28"/>
  <c r="BH47" i="28"/>
  <c r="AW47" i="28"/>
  <c r="AV47" i="28"/>
  <c r="J47" i="28"/>
  <c r="I47" i="28"/>
  <c r="H47" i="28"/>
  <c r="BT46" i="28"/>
  <c r="BH46" i="28"/>
  <c r="AW46" i="28"/>
  <c r="AV46" i="28"/>
  <c r="J46" i="28"/>
  <c r="I46" i="28"/>
  <c r="H46" i="28"/>
  <c r="BT45" i="28"/>
  <c r="BH45" i="28"/>
  <c r="AW45" i="28"/>
  <c r="AV45" i="28"/>
  <c r="J45" i="28"/>
  <c r="I45" i="28"/>
  <c r="H45" i="28"/>
  <c r="BT44" i="28"/>
  <c r="BH44" i="28"/>
  <c r="AW44" i="28"/>
  <c r="AV44" i="28"/>
  <c r="J44" i="28"/>
  <c r="I44" i="28"/>
  <c r="H44" i="28"/>
  <c r="BT43" i="28"/>
  <c r="BH43" i="28"/>
  <c r="AW43" i="28"/>
  <c r="AV43" i="28"/>
  <c r="J43" i="28"/>
  <c r="I43" i="28"/>
  <c r="H43" i="28"/>
  <c r="BT42" i="28"/>
  <c r="BH42" i="28"/>
  <c r="AW42" i="28"/>
  <c r="AV42" i="28"/>
  <c r="J42" i="28"/>
  <c r="I42" i="28"/>
  <c r="H42" i="28"/>
  <c r="BT41" i="28"/>
  <c r="BH41" i="28"/>
  <c r="J41" i="28"/>
  <c r="I41" i="28"/>
  <c r="H41" i="28"/>
  <c r="BT40" i="28"/>
  <c r="BH40" i="28"/>
  <c r="J40" i="28"/>
  <c r="I40" i="28"/>
  <c r="H40" i="28"/>
  <c r="BT39" i="28"/>
  <c r="BH39" i="28"/>
  <c r="AW39" i="28"/>
  <c r="AV39" i="28"/>
  <c r="J39" i="28"/>
  <c r="I39" i="28"/>
  <c r="H39" i="28"/>
  <c r="BT38" i="28"/>
  <c r="BH38" i="28"/>
  <c r="AW38" i="28"/>
  <c r="AV38" i="28"/>
  <c r="J38" i="28"/>
  <c r="I38" i="28"/>
  <c r="H38" i="28"/>
  <c r="BT37" i="28"/>
  <c r="BH37" i="28"/>
  <c r="AW37" i="28"/>
  <c r="AV37" i="28"/>
  <c r="J37" i="28"/>
  <c r="I37" i="28"/>
  <c r="H37" i="28"/>
  <c r="BT36" i="28"/>
  <c r="BH36" i="28"/>
  <c r="AW36" i="28"/>
  <c r="AV36" i="28"/>
  <c r="J36" i="28"/>
  <c r="I36" i="28"/>
  <c r="H36" i="28"/>
  <c r="BT35" i="28"/>
  <c r="BH35" i="28"/>
  <c r="AW35" i="28"/>
  <c r="AV35" i="28"/>
  <c r="J35" i="28"/>
  <c r="I35" i="28"/>
  <c r="H35" i="28"/>
  <c r="BT34" i="28"/>
  <c r="BH34" i="28"/>
  <c r="AW34" i="28"/>
  <c r="AV34" i="28"/>
  <c r="J34" i="28"/>
  <c r="I34" i="28"/>
  <c r="H34" i="28"/>
  <c r="BT33" i="28"/>
  <c r="BH33" i="28"/>
  <c r="AW33" i="28"/>
  <c r="AV33" i="28"/>
  <c r="J33" i="28"/>
  <c r="I33" i="28"/>
  <c r="H33" i="28"/>
  <c r="BT32" i="28"/>
  <c r="BH32" i="28"/>
  <c r="AW32" i="28"/>
  <c r="AV32" i="28"/>
  <c r="J32" i="28"/>
  <c r="I32" i="28"/>
  <c r="H32" i="28"/>
  <c r="BT31" i="28"/>
  <c r="BH31" i="28"/>
  <c r="AW31" i="28"/>
  <c r="AV31" i="28"/>
  <c r="J31" i="28"/>
  <c r="I31" i="28"/>
  <c r="H31" i="28"/>
  <c r="BT30" i="28"/>
  <c r="BH30" i="28"/>
  <c r="AW30" i="28"/>
  <c r="AV30" i="28"/>
  <c r="J30" i="28"/>
  <c r="I30" i="28"/>
  <c r="H30" i="28"/>
  <c r="BT29" i="28"/>
  <c r="BH29" i="28"/>
  <c r="AW29" i="28"/>
  <c r="AV29" i="28"/>
  <c r="J29" i="28"/>
  <c r="I29" i="28"/>
  <c r="H29" i="28"/>
  <c r="BT28" i="28"/>
  <c r="BH28" i="28"/>
  <c r="AW28" i="28"/>
  <c r="AV28" i="28"/>
  <c r="J28" i="28"/>
  <c r="I28" i="28"/>
  <c r="H28" i="28"/>
  <c r="BT27" i="28"/>
  <c r="BH27" i="28"/>
  <c r="AW27" i="28"/>
  <c r="AV27" i="28"/>
  <c r="J27" i="28"/>
  <c r="I27" i="28"/>
  <c r="H27" i="28"/>
  <c r="BT26" i="28"/>
  <c r="BH26" i="28"/>
  <c r="AW26" i="28"/>
  <c r="AV26" i="28"/>
  <c r="J26" i="28"/>
  <c r="I26" i="28"/>
  <c r="H26" i="28"/>
  <c r="BT25" i="28"/>
  <c r="BH25" i="28"/>
  <c r="BC25" i="28"/>
  <c r="AW25" i="28"/>
  <c r="AV25" i="28"/>
  <c r="J25" i="28"/>
  <c r="I25" i="28"/>
  <c r="H25" i="28"/>
  <c r="BT24" i="28"/>
  <c r="BH24" i="28"/>
  <c r="AW24" i="28"/>
  <c r="AV24" i="28"/>
  <c r="J24" i="28"/>
  <c r="I24" i="28"/>
  <c r="H24" i="28"/>
  <c r="BT23" i="28"/>
  <c r="BH23" i="28"/>
  <c r="AW23" i="28"/>
  <c r="AV23" i="28"/>
  <c r="J23" i="28"/>
  <c r="I23" i="28"/>
  <c r="H23" i="28"/>
  <c r="BT22" i="28"/>
  <c r="BH22" i="28"/>
  <c r="AW22" i="28"/>
  <c r="AV22" i="28"/>
  <c r="J22" i="28"/>
  <c r="I22" i="28"/>
  <c r="H22" i="28"/>
  <c r="BT21" i="28"/>
  <c r="BH21" i="28"/>
  <c r="AW21" i="28"/>
  <c r="AV21" i="28"/>
  <c r="J21" i="28"/>
  <c r="I21" i="28"/>
  <c r="H21" i="28"/>
  <c r="BT20" i="28"/>
  <c r="BH20" i="28"/>
  <c r="AW20" i="28"/>
  <c r="AV20" i="28"/>
  <c r="J20" i="28"/>
  <c r="I20" i="28"/>
  <c r="H20" i="28"/>
  <c r="BT19" i="28"/>
  <c r="BH19" i="28"/>
  <c r="AW19" i="28"/>
  <c r="AV19" i="28"/>
  <c r="J19" i="28"/>
  <c r="I19" i="28"/>
  <c r="H19" i="28"/>
  <c r="BT18" i="28"/>
  <c r="BH18" i="28"/>
  <c r="AW18" i="28"/>
  <c r="AV18" i="28"/>
  <c r="J18" i="28"/>
  <c r="I18" i="28"/>
  <c r="H18" i="28"/>
  <c r="BT17" i="28"/>
  <c r="BH17" i="28"/>
  <c r="AW17" i="28"/>
  <c r="AV17" i="28"/>
  <c r="J17" i="28"/>
  <c r="I17" i="28"/>
  <c r="H17" i="28"/>
  <c r="BT16" i="28"/>
  <c r="BH16" i="28"/>
  <c r="AW16" i="28"/>
  <c r="AV16" i="28"/>
  <c r="J16" i="28"/>
  <c r="I16" i="28"/>
  <c r="H16" i="28"/>
  <c r="BT15" i="28"/>
  <c r="BH15" i="28"/>
  <c r="AW15" i="28"/>
  <c r="AV15" i="28"/>
  <c r="J15" i="28"/>
  <c r="I15" i="28"/>
  <c r="H15" i="28"/>
  <c r="BT14" i="28"/>
  <c r="BH14" i="28"/>
  <c r="AW14" i="28"/>
  <c r="AV14" i="28"/>
  <c r="J14" i="28"/>
  <c r="I14" i="28"/>
  <c r="H14" i="28"/>
  <c r="BT13" i="28"/>
  <c r="BH13" i="28"/>
  <c r="AW13" i="28"/>
  <c r="AV13" i="28"/>
  <c r="J13" i="28"/>
  <c r="I13" i="28"/>
  <c r="H13" i="28"/>
  <c r="BT12" i="28"/>
  <c r="BH12" i="28"/>
  <c r="AW12" i="28"/>
  <c r="AV12" i="28"/>
  <c r="J12" i="28"/>
  <c r="I12" i="28"/>
  <c r="H12" i="28"/>
  <c r="BT11" i="28"/>
  <c r="BH11" i="28"/>
  <c r="AW11" i="28"/>
  <c r="AV11" i="28"/>
  <c r="J11" i="28"/>
  <c r="I11" i="28"/>
  <c r="H11" i="28"/>
  <c r="BT10" i="28"/>
  <c r="BH10" i="28"/>
  <c r="J10" i="28"/>
  <c r="I10" i="28"/>
  <c r="H10" i="28"/>
  <c r="BT9" i="28"/>
  <c r="BH9" i="28"/>
  <c r="AW9" i="28"/>
  <c r="AV9" i="28"/>
  <c r="J9" i="28"/>
  <c r="I9" i="28"/>
  <c r="H9" i="28"/>
  <c r="BT8" i="28"/>
  <c r="BH8" i="28"/>
  <c r="AW8" i="28"/>
  <c r="AV8" i="28"/>
  <c r="J8" i="28"/>
  <c r="I8" i="28"/>
  <c r="H8" i="28"/>
  <c r="BT7" i="28"/>
  <c r="BH7" i="28"/>
  <c r="AW7" i="28"/>
  <c r="AV7" i="28"/>
  <c r="J7" i="28"/>
  <c r="I7" i="28"/>
  <c r="H7" i="28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B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D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2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D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B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N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9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2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1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2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<sst xmlns="http://schemas.openxmlformats.org/spreadsheetml/2006/main" count="118714" uniqueCount="4886">
  <si>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</si>
  <si>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</si>
  <si>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</si>
  <si>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</si>
  <si>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</si>
  <si>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</si>
  <si>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</si>
  <si>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</si>
  <si>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</si>
  <si>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</si>
  <si>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</si>
  <si>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</si>
  <si>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</si>
  <si>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</si>
  <si>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</si>
  <si>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</si>
  <si>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</si>
  <si>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</si>
  <si>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</si>
  <si>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</si>
  <si>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</si>
  <si>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</si>
  <si>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</si>
  <si>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</si>
  <si>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</si>
  <si>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</si>
  <si>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</si>
  <si>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</si>
  <si>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</si>
  <si>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</si>
  <si>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</si>
  <si>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</si>
  <si>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</si>
  <si>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</si>
  <si>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</si>
  <si>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</si>
  <si>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</si>
  <si>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</si>
  <si>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</si>
  <si>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</si>
  <si>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</si>
  <si>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</si>
  <si>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</si>
  <si>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</si>
  <si>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</si>
  <si>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</si>
  <si>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</si>
  <si>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</si>
  <si>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</si>
  <si>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</si>
  <si>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</si>
  <si>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</si>
  <si>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</si>
  <si>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</si>
  <si>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</si>
  <si>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</si>
  <si>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</si>
  <si>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</si>
  <si>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</si>
  <si>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</si>
  <si>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</si>
  <si>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</si>
  <si>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</si>
  <si>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</si>
  <si>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</si>
  <si>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</si>
  <si>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</si>
  <si>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</si>
  <si>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</si>
  <si>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</si>
  <si>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</si>
  <si>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</si>
  <si>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</si>
  <si>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</si>
  <si>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</si>
  <si>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</si>
  <si>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</si>
  <si>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</si>
  <si>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</si>
  <si>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</si>
  <si>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</si>
  <si>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</si>
  <si>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</si>
  <si>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</si>
  <si>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</si>
  <si>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</si>
  <si>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</si>
  <si>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</si>
  <si>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</si>
  <si>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</si>
  <si>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</si>
  <si>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</si>
  <si>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</si>
  <si>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</si>
  <si>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</si>
  <si>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</si>
  <si>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</si>
  <si>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</si>
  <si>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</si>
  <si>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</si>
  <si>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</si>
  <si>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</si>
  <si>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</si>
  <si>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</si>
  <si>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</si>
  <si>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</si>
  <si>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</si>
  <si>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</si>
  <si>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</si>
  <si>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</si>
  <si>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</si>
  <si>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</si>
  <si>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</si>
  <si>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</si>
  <si>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</si>
  <si>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</si>
  <si>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</si>
  <si>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</si>
  <si>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</si>
  <si>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</si>
  <si>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</si>
  <si>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</si>
  <si>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</si>
  <si>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</si>
  <si>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</si>
  <si>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</si>
  <si>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</si>
  <si>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</si>
  <si>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</si>
  <si>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</si>
  <si>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</si>
  <si>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</si>
  <si>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</si>
  <si>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</si>
  <si>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</si>
  <si>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</si>
  <si>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</si>
  <si>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</si>
  <si>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</si>
  <si>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</si>
  <si>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</si>
  <si>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</si>
  <si>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</si>
  <si>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</si>
  <si>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</si>
  <si>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</si>
  <si>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</si>
  <si>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</si>
  <si>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</si>
  <si>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</si>
  <si>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</si>
  <si>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</si>
  <si>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</si>
  <si>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</si>
  <si>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</si>
  <si>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</si>
  <si>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</si>
  <si>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</si>
  <si>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</si>
  <si>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</si>
  <si>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</si>
  <si>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</si>
  <si>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</si>
  <si>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</si>
  <si>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</si>
  <si>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</si>
  <si>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</si>
  <si>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</si>
  <si>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</si>
  <si>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</si>
  <si>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</si>
  <si>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</si>
  <si>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</si>
  <si>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</si>
  <si>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</si>
  <si>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</si>
  <si>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</si>
  <si>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</si>
  <si>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</si>
  <si>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</si>
  <si>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</si>
  <si>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</si>
  <si>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</si>
  <si>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</si>
  <si>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</si>
  <si>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</si>
  <si>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</si>
  <si>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</si>
  <si>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</si>
  <si>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</si>
  <si>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</si>
  <si>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</si>
  <si>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</si>
  <si>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</si>
  <si>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</si>
  <si>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</si>
  <si>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</si>
  <si>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</si>
  <si>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</si>
  <si>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</si>
  <si>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</si>
  <si>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</si>
  <si>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</si>
  <si>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</si>
  <si>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</si>
  <si>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</si>
  <si>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</si>
  <si>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</si>
  <si>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</si>
  <si>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</si>
  <si>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</si>
  <si>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</si>
  <si>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</si>
  <si>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</si>
  <si>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</si>
  <si>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</si>
  <si>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</si>
  <si>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</si>
  <si>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</si>
  <si>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</si>
  <si>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</si>
  <si>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</si>
  <si>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</si>
  <si>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</si>
  <si>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</si>
  <si>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</si>
  <si>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</si>
  <si>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</si>
  <si>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</si>
  <si>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</si>
  <si>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</si>
  <si>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</si>
  <si>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</si>
  <si>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</si>
  <si>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</si>
  <si>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</si>
  <si>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</si>
  <si>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</si>
  <si>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</si>
  <si>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</si>
  <si>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</si>
  <si>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</si>
  <si>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</si>
  <si>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</si>
  <si>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</si>
  <si>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</si>
  <si>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</si>
  <si>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</si>
  <si>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</si>
  <si>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</si>
  <si>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</si>
  <si>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</si>
  <si>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</si>
  <si>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</si>
  <si>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</si>
  <si>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</si>
  <si>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</si>
  <si>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</si>
  <si>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</si>
  <si>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</si>
  <si>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</si>
  <si>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</si>
  <si>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</si>
  <si>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</si>
  <si>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</si>
  <si>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</si>
  <si>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</si>
  <si>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</si>
  <si>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</si>
  <si>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</si>
  <si>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</si>
  <si>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</si>
  <si>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</si>
  <si>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</si>
  <si>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</si>
  <si>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</si>
  <si>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</si>
  <si>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</si>
  <si>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</si>
  <si>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</si>
  <si>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</si>
  <si>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</si>
  <si>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</si>
  <si>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</si>
  <si>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</si>
  <si>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</si>
  <si>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</si>
  <si>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</si>
  <si>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</si>
  <si>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</si>
  <si>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</si>
  <si>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</si>
  <si>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</si>
  <si>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</si>
  <si>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</si>
  <si>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</si>
  <si>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</si>
  <si>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</si>
  <si>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</si>
  <si>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</si>
  <si>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</si>
  <si>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</si>
  <si>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</si>
  <si>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</si>
  <si>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</si>
  <si>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</si>
  <si>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</si>
  <si>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</si>
  <si>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</si>
  <si>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</si>
  <si>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</si>
  <si>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</si>
  <si>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</si>
  <si>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</si>
  <si>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</si>
  <si>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</si>
  <si>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</si>
  <si>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</si>
  <si>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</si>
  <si>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</si>
  <si>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</si>
  <si>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</si>
  <si>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</si>
  <si>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</si>
  <si>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</si>
  <si>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</si>
  <si>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</si>
  <si>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</si>
  <si>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</si>
  <si>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</si>
  <si>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</si>
  <si>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</si>
  <si>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</si>
  <si>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</si>
  <si>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</si>
  <si>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</si>
  <si>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</si>
  <si>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</si>
  <si>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</si>
  <si>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</si>
  <si>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</si>
  <si>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</si>
  <si>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</si>
  <si>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</si>
  <si>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</si>
  <si>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</si>
  <si>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</si>
  <si>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</si>
  <si>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</si>
  <si>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</si>
  <si>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</si>
  <si>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</si>
  <si>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</si>
  <si>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</si>
  <si>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</si>
  <si>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</si>
  <si>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</si>
  <si>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</si>
  <si>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</si>
  <si>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</si>
  <si>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</si>
  <si>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</si>
  <si>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</si>
  <si>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</si>
  <si>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</si>
  <si>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</si>
  <si>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</si>
  <si>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</si>
  <si>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</si>
  <si>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</si>
  <si>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</si>
  <si>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</si>
  <si>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</si>
  <si>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</si>
  <si>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</si>
  <si>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</si>
  <si>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</si>
  <si>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</si>
  <si>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</si>
  <si>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</si>
  <si>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</si>
  <si>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</si>
  <si>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</si>
  <si>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</si>
  <si>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</si>
  <si>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</si>
  <si>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</si>
  <si>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</si>
  <si>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</si>
  <si>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</si>
  <si>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</si>
  <si>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</si>
  <si>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</si>
  <si>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</si>
  <si>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</si>
  <si>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</si>
  <si>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</si>
  <si>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</si>
  <si>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</si>
  <si>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</si>
  <si>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</si>
  <si>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</si>
  <si>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</si>
  <si>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</si>
  <si>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</si>
  <si>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</si>
  <si>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</si>
  <si>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</si>
  <si>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</si>
  <si>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</si>
  <si>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</si>
  <si>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</si>
  <si>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</si>
  <si>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</si>
  <si>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</si>
  <si>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</si>
  <si>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</si>
  <si>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</si>
  <si>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</si>
  <si>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</si>
  <si>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</si>
  <si>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</si>
  <si>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</si>
  <si>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</si>
  <si>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</si>
  <si>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</si>
  <si>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</si>
  <si>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</si>
  <si>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</si>
  <si>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</si>
  <si>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</si>
  <si>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</si>
  <si>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</si>
  <si>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</si>
  <si>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</si>
  <si>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</si>
  <si>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</si>
  <si>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</si>
  <si>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</si>
  <si>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</si>
  <si>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</si>
  <si>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</si>
  <si>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</si>
  <si>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</si>
  <si>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</si>
  <si>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</si>
  <si>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</si>
  <si>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</si>
  <si>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</si>
  <si>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</si>
  <si>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</si>
  <si>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</si>
  <si>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</si>
  <si>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</si>
  <si>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</si>
  <si>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</si>
  <si>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</si>
  <si>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</si>
  <si>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</si>
  <si>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</si>
  <si>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</si>
  <si>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</si>
  <si>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</si>
  <si>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</si>
  <si>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</si>
  <si>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</si>
  <si>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</si>
  <si>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</si>
  <si>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</si>
  <si>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</si>
  <si>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</si>
  <si>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</si>
  <si>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</si>
  <si>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</si>
  <si>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</si>
  <si>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</si>
  <si>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</si>
  <si>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</si>
  <si>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</si>
  <si>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</si>
  <si>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</si>
  <si>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</si>
  <si>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</si>
  <si>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</si>
  <si>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</si>
  <si>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</si>
  <si>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</si>
  <si>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</si>
  <si>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</si>
  <si>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</si>
  <si>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</si>
  <si>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</si>
  <si>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</si>
  <si>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</si>
  <si>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</si>
  <si>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</si>
  <si>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</si>
  <si>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</si>
  <si>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</si>
  <si>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</si>
  <si>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</si>
  <si>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</si>
  <si>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</si>
  <si>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</si>
  <si>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</si>
  <si>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</si>
  <si>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</si>
  <si>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</si>
  <si>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</si>
  <si>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</si>
  <si>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</si>
  <si>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</si>
  <si>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</si>
  <si>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</si>
  <si>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</si>
  <si>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</si>
  <si>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</si>
  <si>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</si>
  <si>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</si>
  <si>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</si>
  <si>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</si>
  <si>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</si>
  <si>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</si>
  <si>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</si>
  <si>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</si>
  <si>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</si>
  <si>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</si>
  <si>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</si>
  <si>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</si>
  <si>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</si>
  <si>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</si>
  <si>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</si>
  <si>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</si>
  <si>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</si>
  <si>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</si>
  <si>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</si>
  <si>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</si>
  <si>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</si>
  <si>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</si>
  <si>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</si>
  <si>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</si>
  <si>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</si>
  <si>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</si>
  <si>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</si>
  <si>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</si>
  <si>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</si>
  <si>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</si>
  <si>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</si>
  <si>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</si>
  <si>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</si>
  <si>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</si>
  <si>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</si>
  <si>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</si>
  <si>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</si>
  <si>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</si>
  <si>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</si>
  <si>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</si>
  <si>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</si>
  <si>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</si>
  <si>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</si>
  <si>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</si>
  <si>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</si>
  <si>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</si>
  <si>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</si>
  <si>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</si>
  <si>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</si>
  <si>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</si>
  <si>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</si>
  <si>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</si>
  <si>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</si>
  <si>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</si>
  <si>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</si>
  <si>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</si>
  <si>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</si>
  <si>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</si>
  <si>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</si>
  <si>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</si>
  <si>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</si>
  <si>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</si>
  <si>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</si>
  <si>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</si>
  <si>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</si>
  <si>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</si>
  <si>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</si>
  <si>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</si>
  <si>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</si>
  <si>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</si>
  <si>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</si>
  <si>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</si>
  <si>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</si>
  <si>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</si>
  <si>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</si>
  <si>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</si>
  <si>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</si>
  <si>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</si>
  <si>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</si>
  <si>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</si>
  <si>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</si>
  <si>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</si>
  <si>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</si>
  <si>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</si>
  <si>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</si>
  <si>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</si>
  <si>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</si>
  <si>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</si>
  <si>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</si>
  <si>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</si>
  <si>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</si>
  <si>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</si>
  <si>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</si>
  <si>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</si>
  <si>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</si>
  <si>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</si>
  <si>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</si>
  <si>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</si>
  <si>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</si>
  <si>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</si>
  <si>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</si>
  <si>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</si>
  <si>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</si>
  <si>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</si>
  <si>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</si>
  <si>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</si>
  <si>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</si>
  <si>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</si>
  <si>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</si>
  <si>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</si>
  <si>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</si>
  <si>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</si>
  <si>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</si>
  <si>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</si>
  <si>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</si>
  <si>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</si>
  <si>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</si>
  <si>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</si>
  <si>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</si>
  <si>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</si>
  <si>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</si>
  <si>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</si>
  <si>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</si>
  <si>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</si>
  <si>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</si>
  <si>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</si>
  <si>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</si>
  <si>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</si>
  <si>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</si>
  <si>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</si>
  <si>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</si>
  <si>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</si>
  <si>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</si>
  <si>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</si>
  <si>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</si>
  <si>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</si>
  <si>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</si>
  <si>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</si>
  <si>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</si>
  <si>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</si>
  <si>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</si>
  <si>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</si>
  <si>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</si>
  <si>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</si>
  <si>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</si>
  <si>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</si>
  <si>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</si>
  <si>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</si>
  <si>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</si>
  <si>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</si>
  <si>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</si>
  <si>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</si>
  <si>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</si>
  <si>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</si>
  <si>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</si>
  <si>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</si>
  <si>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</si>
  <si>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</si>
  <si>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</si>
  <si>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</si>
  <si>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</si>
  <si>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</si>
  <si>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</si>
  <si>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</si>
  <si>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</si>
  <si>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</si>
  <si>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</si>
  <si>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</si>
  <si>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</si>
  <si>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</si>
  <si>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</si>
  <si>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</si>
  <si>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</si>
  <si>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</si>
  <si>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</si>
  <si>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</si>
  <si>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</si>
  <si>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</si>
  <si>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</si>
  <si>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</si>
  <si>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</si>
  <si>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</si>
  <si>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</si>
  <si>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</si>
  <si>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</si>
  <si>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</si>
  <si>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</si>
  <si>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</si>
  <si>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</si>
  <si>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</si>
  <si>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</si>
  <si>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</si>
  <si>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</si>
  <si>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</si>
  <si>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</si>
  <si>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</si>
  <si>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</si>
  <si>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</si>
  <si>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</si>
  <si>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</si>
  <si>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</si>
  <si>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</si>
  <si>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</si>
  <si>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</si>
  <si>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</si>
  <si>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</si>
  <si>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</si>
  <si>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</si>
  <si>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</si>
  <si>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</si>
  <si>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</si>
  <si>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</si>
  <si>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</si>
  <si>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</si>
  <si>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</si>
  <si>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</si>
  <si>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</si>
  <si>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</si>
  <si>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</si>
  <si>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</si>
  <si>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</si>
  <si>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</si>
  <si>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</si>
  <si>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</si>
  <si>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</si>
  <si>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</si>
  <si>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</si>
  <si>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</si>
  <si>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</si>
  <si>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</si>
  <si>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</si>
  <si>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</si>
  <si>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</si>
  <si>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</si>
  <si>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</si>
  <si>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</si>
  <si>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</si>
  <si>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</si>
  <si>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</si>
  <si>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</si>
  <si>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</si>
  <si>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</si>
  <si>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</si>
  <si>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</si>
  <si>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</si>
  <si>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</si>
  <si>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</si>
  <si>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</si>
  <si>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</si>
  <si>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</si>
  <si>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</si>
  <si>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</si>
  <si>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</si>
  <si>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</si>
  <si>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</si>
  <si>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</si>
  <si>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</si>
  <si>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</si>
  <si>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</si>
  <si>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</si>
  <si>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</si>
  <si>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</si>
  <si>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</si>
  <si>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</si>
  <si>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</si>
  <si>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</si>
  <si>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</si>
  <si>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</si>
  <si>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</si>
  <si>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</si>
  <si>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</si>
  <si>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</si>
  <si>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</si>
  <si>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</si>
  <si>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</si>
  <si>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</si>
  <si>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</si>
  <si>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</si>
  <si>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</si>
  <si>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</si>
  <si>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</si>
  <si>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</si>
  <si>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</si>
  <si>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</si>
  <si>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</si>
  <si>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</si>
  <si>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</si>
  <si>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</si>
  <si>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</si>
  <si>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</si>
  <si>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</si>
  <si>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</si>
  <si>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</si>
  <si>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</si>
  <si>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</si>
  <si>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</si>
  <si>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</si>
  <si>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</si>
  <si>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</si>
  <si>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</si>
  <si>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</si>
  <si>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</si>
  <si>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</si>
  <si>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</si>
  <si>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</si>
  <si>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</si>
  <si>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</si>
  <si>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</si>
  <si>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</si>
  <si>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</si>
  <si>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</si>
  <si>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</si>
  <si>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</si>
  <si>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</si>
  <si>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</si>
  <si>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</si>
  <si>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</si>
  <si>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</si>
  <si>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</si>
  <si>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</si>
  <si>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</si>
  <si>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</si>
  <si>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</si>
  <si>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</si>
  <si>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</si>
  <si>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</si>
  <si>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</si>
  <si>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</si>
  <si>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</si>
  <si>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</si>
  <si>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</si>
  <si>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</si>
  <si>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</si>
  <si>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</si>
  <si>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</si>
  <si>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</si>
  <si>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</si>
  <si>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</si>
  <si>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</si>
  <si>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</si>
  <si>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</si>
  <si>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</si>
  <si>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</si>
  <si>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</si>
  <si>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</si>
  <si>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</si>
  <si>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</si>
  <si>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</si>
  <si>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</si>
  <si>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</si>
  <si>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</si>
  <si>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</si>
  <si>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</si>
  <si>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</si>
  <si>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</si>
  <si>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</si>
  <si>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</si>
  <si>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</si>
  <si>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</si>
  <si>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</si>
  <si>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</si>
  <si>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</si>
  <si>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</si>
  <si>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</si>
  <si>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</si>
  <si>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</si>
  <si>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</si>
  <si>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</si>
  <si>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</si>
  <si>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</si>
  <si>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</si>
  <si>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</si>
  <si>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</si>
  <si>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</si>
  <si>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</si>
  <si>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</si>
  <si>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</si>
  <si>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</si>
  <si>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</si>
  <si>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</si>
  <si>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</si>
  <si>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</si>
  <si>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</si>
  <si>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</si>
  <si>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</si>
  <si>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</si>
  <si>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</si>
  <si>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</si>
  <si>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</si>
  <si>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</si>
  <si>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</si>
  <si>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</si>
  <si>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</si>
  <si>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</si>
  <si>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</si>
  <si>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</si>
  <si>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</si>
  <si>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</si>
  <si>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</si>
  <si>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</si>
  <si>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</si>
  <si>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</si>
  <si>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</si>
  <si>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</si>
  <si>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</si>
  <si>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</si>
  <si>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</si>
  <si>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</si>
  <si>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</si>
  <si>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</si>
  <si>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</si>
  <si>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</si>
  <si>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</si>
  <si>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</si>
  <si>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</si>
  <si>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</si>
  <si>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</si>
  <si>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</si>
  <si>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</si>
  <si>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</si>
  <si>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</si>
  <si>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</si>
  <si>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</si>
  <si>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</si>
  <si>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</si>
  <si>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</si>
  <si>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</si>
  <si>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</si>
  <si>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</si>
  <si>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</si>
  <si>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</si>
  <si>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</si>
  <si>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</si>
  <si>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</si>
  <si>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</si>
  <si>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</si>
  <si>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</si>
  <si>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</si>
  <si>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</si>
  <si>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</si>
  <si>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</si>
  <si>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</si>
  <si>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</si>
  <si>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</si>
  <si>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</si>
  <si>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</si>
  <si>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</si>
  <si>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</si>
  <si>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</si>
  <si>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</si>
  <si>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</si>
  <si>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</si>
  <si>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</si>
  <si>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</si>
  <si>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</si>
  <si>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</si>
  <si>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</si>
  <si>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</si>
  <si>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</si>
  <si>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</si>
  <si>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</si>
  <si>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</si>
  <si>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</si>
  <si>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</si>
  <si>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</si>
  <si>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</si>
  <si>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</si>
  <si>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</si>
  <si>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</si>
  <si>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</si>
  <si>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</si>
  <si>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</si>
  <si>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</si>
  <si>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</si>
  <si>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</si>
  <si>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</si>
  <si>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</si>
  <si>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</si>
  <si>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</si>
  <si>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</si>
  <si>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</si>
  <si>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</si>
  <si>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</si>
  <si>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</si>
  <si>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</si>
  <si>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</si>
  <si>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</si>
  <si>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</si>
  <si>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</si>
  <si>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</si>
  <si>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</si>
  <si>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</si>
  <si>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</si>
  <si>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</si>
  <si>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</si>
  <si>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</si>
  <si>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</si>
  <si>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</si>
  <si>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</si>
  <si>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</si>
  <si>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</si>
  <si>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</si>
  <si>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</si>
  <si>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</si>
  <si>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</si>
  <si>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</si>
  <si>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</si>
  <si>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</si>
  <si>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</si>
  <si>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</si>
  <si>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</si>
  <si>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</si>
  <si>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</si>
  <si>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</si>
  <si>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</si>
  <si>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</si>
  <si>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</si>
  <si>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</si>
  <si>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</si>
  <si>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</si>
  <si>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</si>
  <si>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</si>
  <si>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</si>
  <si>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</si>
  <si>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</si>
  <si>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</si>
  <si>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</si>
  <si>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</si>
  <si>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</si>
  <si>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</si>
  <si>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</si>
  <si>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</si>
  <si>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</si>
  <si>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</si>
  <si>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</si>
  <si>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</si>
  <si>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</si>
  <si>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</si>
  <si>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</si>
  <si>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</si>
  <si>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</si>
  <si>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</si>
  <si>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</si>
  <si>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</si>
  <si>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</si>
  <si>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</si>
  <si>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</si>
  <si>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</si>
  <si>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</si>
  <si>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</si>
  <si>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</si>
  <si>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</si>
  <si>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</si>
  <si>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</si>
  <si>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</si>
  <si>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</si>
  <si>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</si>
  <si>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</si>
  <si>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</si>
  <si>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</si>
  <si>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</si>
  <si>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</si>
  <si>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</si>
  <si>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</si>
  <si>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</si>
  <si>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</si>
  <si>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</si>
  <si>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</si>
  <si>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</si>
  <si>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</si>
  <si>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</si>
  <si>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</si>
  <si>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</si>
  <si>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</si>
  <si>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</si>
  <si>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</si>
  <si>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</si>
  <si>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</si>
  <si>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</si>
  <si>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</si>
  <si>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</si>
  <si>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</si>
  <si>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</si>
  <si>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</si>
  <si>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</si>
  <si>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</si>
  <si>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</si>
  <si>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</si>
  <si>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</si>
  <si>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</si>
  <si>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</si>
  <si>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</si>
  <si>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</si>
  <si>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</si>
  <si>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</si>
  <si>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</si>
  <si>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</si>
  <si>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</si>
  <si>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</si>
  <si>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</si>
  <si>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</si>
  <si>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</si>
  <si>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</si>
  <si>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</si>
  <si>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</si>
  <si>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</si>
  <si>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</si>
  <si>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</si>
  <si>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</si>
  <si>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</si>
  <si>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</si>
  <si>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</si>
  <si>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</si>
  <si>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</si>
  <si>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</si>
  <si>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</si>
  <si>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</si>
  <si>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</si>
  <si>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</si>
  <si>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</si>
  <si>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</si>
  <si>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</si>
  <si>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</si>
  <si>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</si>
  <si>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</si>
  <si>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</si>
  <si>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</si>
  <si>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</si>
  <si>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</si>
  <si>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</si>
  <si>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</si>
  <si>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</si>
  <si>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</si>
  <si>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</si>
  <si>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</si>
  <si>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</si>
  <si>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</si>
  <si>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</si>
  <si>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</si>
  <si>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</si>
  <si>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</si>
  <si>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</si>
  <si>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</si>
  <si>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</si>
  <si>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</si>
  <si>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</si>
  <si>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</si>
  <si>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</si>
  <si>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</si>
  <si>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</si>
  <si>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</si>
  <si>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</si>
  <si>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</si>
  <si>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</si>
  <si>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</si>
  <si>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</si>
  <si>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</si>
  <si>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</si>
  <si>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</si>
  <si>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</si>
  <si>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</si>
  <si>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</si>
  <si>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</si>
  <si>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</si>
  <si>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</si>
  <si>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</si>
  <si>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</si>
  <si>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</si>
  <si>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</si>
  <si>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</si>
  <si>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</si>
  <si>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</si>
  <si>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</si>
  <si>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</si>
  <si>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</si>
  <si>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</si>
  <si>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</si>
  <si>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</si>
  <si>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</si>
  <si>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</si>
  <si>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</si>
  <si>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</si>
  <si>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</si>
  <si>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</si>
  <si>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</si>
  <si>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</si>
  <si>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</si>
  <si>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</si>
  <si>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</si>
  <si>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</si>
  <si>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</si>
  <si>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</si>
  <si>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</si>
  <si>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</si>
  <si>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</si>
  <si>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</si>
  <si>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</si>
  <si>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</si>
  <si>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</si>
  <si>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</si>
  <si>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</si>
  <si>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</si>
  <si>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</si>
  <si>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</si>
  <si>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</si>
  <si>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</si>
  <si>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</si>
  <si>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</si>
  <si>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</si>
  <si>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</si>
  <si>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</si>
  <si>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</si>
  <si>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</si>
  <si>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</si>
  <si>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</si>
  <si>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</si>
  <si>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</si>
  <si>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</si>
  <si>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</si>
  <si>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</si>
  <si>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</si>
  <si>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</si>
  <si>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</si>
  <si>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</si>
  <si>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</si>
  <si>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</si>
  <si>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</si>
  <si>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</si>
  <si>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</si>
  <si>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</si>
  <si>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</si>
  <si>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</si>
  <si>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</si>
  <si>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</si>
  <si>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</si>
  <si>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</si>
  <si>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</si>
  <si>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</si>
  <si>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</si>
  <si>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</si>
  <si>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</si>
  <si>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</si>
  <si>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</si>
  <si>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</si>
  <si>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</si>
  <si>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</si>
  <si>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</si>
  <si>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</si>
  <si>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</si>
  <si>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</si>
  <si>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</si>
  <si>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</si>
  <si>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</si>
  <si>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</si>
  <si>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</si>
  <si>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</si>
  <si>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</si>
  <si>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</si>
  <si>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</si>
  <si>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</si>
  <si>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</si>
  <si>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</si>
  <si>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</si>
  <si>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</si>
  <si>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</si>
  <si>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</si>
  <si>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</si>
  <si>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</si>
  <si>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</si>
  <si>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</si>
  <si>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</si>
  <si>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</si>
  <si>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</si>
  <si>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</si>
  <si>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</si>
  <si>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</si>
  <si>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</si>
  <si>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</si>
  <si>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</si>
  <si>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</si>
  <si>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</si>
  <si>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</si>
  <si>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</si>
  <si>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</si>
  <si>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</si>
  <si>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</si>
  <si>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</si>
  <si>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</si>
  <si>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</si>
  <si>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</si>
  <si>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</si>
  <si>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</si>
  <si>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</si>
  <si>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</si>
  <si>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</si>
  <si>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</si>
  <si>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</si>
  <si>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</si>
  <si>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</si>
  <si>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</si>
  <si>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</si>
  <si>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</si>
  <si>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</si>
  <si>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</si>
  <si>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</si>
  <si>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</si>
  <si>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</si>
  <si>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</si>
  <si>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</si>
  <si>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</si>
  <si>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</si>
  <si>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</si>
  <si>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</si>
  <si>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</si>
  <si>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</si>
  <si>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</si>
  <si>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</si>
  <si>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</si>
  <si>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</si>
  <si>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</si>
  <si>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</si>
  <si>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</si>
  <si>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</si>
  <si>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</si>
  <si>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</si>
  <si>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</si>
  <si>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</si>
  <si>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</si>
  <si>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</si>
  <si>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</si>
  <si>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</si>
  <si>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</si>
  <si>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</si>
  <si>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</si>
  <si>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</si>
  <si>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</si>
  <si>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</si>
  <si>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</si>
  <si>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</si>
  <si>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</si>
  <si>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</si>
  <si>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</si>
  <si>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</si>
  <si>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</si>
  <si>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</si>
  <si>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</si>
  <si>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</si>
  <si>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</si>
  <si>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</si>
  <si>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</si>
  <si>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</si>
  <si>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</si>
  <si>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</si>
  <si>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</si>
  <si>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</si>
  <si>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</si>
  <si>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</si>
  <si>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</si>
  <si>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</si>
  <si>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</si>
  <si>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</si>
  <si>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</si>
  <si>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</si>
  <si>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</si>
  <si>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</si>
  <si>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</si>
  <si>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</si>
  <si>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</si>
  <si>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</si>
  <si>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</si>
  <si>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</si>
  <si>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</si>
  <si>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</si>
  <si>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</si>
  <si>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</si>
  <si>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</si>
  <si>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</si>
  <si>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</si>
  <si>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</si>
  <si>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</si>
  <si>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</si>
  <si>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</si>
  <si>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</si>
  <si>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</si>
  <si>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</si>
  <si>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</si>
  <si>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</si>
  <si>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</si>
  <si>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</si>
  <si>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</si>
  <si>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</si>
  <si>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</si>
  <si>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</si>
  <si>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</si>
  <si>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</si>
  <si>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</si>
  <si>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</si>
  <si>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</si>
  <si>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</si>
  <si>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</si>
  <si>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</si>
  <si>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</si>
  <si>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</si>
  <si>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</si>
  <si>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</si>
  <si>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</si>
  <si>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</si>
  <si>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</si>
  <si>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</si>
  <si>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</si>
  <si>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</si>
  <si>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</si>
  <si>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</si>
  <si>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</si>
  <si>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</si>
  <si>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</si>
  <si>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</si>
  <si>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</si>
  <si>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</si>
  <si>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</si>
  <si>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</si>
  <si>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</si>
  <si>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</si>
  <si>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</si>
  <si>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</si>
  <si>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</si>
  <si>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</si>
  <si>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</si>
  <si>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</si>
  <si>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</si>
  <si>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</si>
  <si>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</si>
  <si>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</si>
  <si>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</si>
  <si>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</si>
  <si>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</si>
  <si>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</si>
  <si>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</si>
  <si>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</si>
  <si>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</si>
  <si>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</si>
  <si>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</si>
  <si>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</si>
  <si>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</si>
  <si>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</si>
  <si>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</si>
  <si>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</si>
  <si>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</si>
  <si>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</si>
  <si>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</si>
  <si>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</si>
  <si>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</si>
  <si>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</si>
  <si>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</si>
  <si>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</si>
  <si>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</si>
  <si>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</si>
  <si>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</si>
  <si>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</si>
  <si>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</si>
  <si>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</si>
  <si>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</si>
  <si>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</si>
  <si>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</si>
  <si>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</si>
  <si>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</si>
  <si>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</si>
  <si>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</si>
  <si>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</si>
  <si>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</si>
  <si>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</si>
  <si>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</si>
  <si>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</si>
  <si>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</si>
  <si>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</si>
  <si>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</si>
  <si>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</si>
  <si>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</si>
  <si>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</si>
  <si>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</si>
  <si>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</si>
  <si>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</si>
  <si>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</si>
  <si>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</si>
  <si>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</si>
  <si>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</si>
  <si>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</si>
  <si>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</si>
  <si>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</si>
  <si>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</si>
  <si>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</si>
  <si>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</si>
  <si>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</si>
  <si>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</si>
  <si>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</si>
  <si>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</si>
  <si>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</si>
  <si>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</si>
  <si>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</si>
  <si>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</si>
  <si>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</si>
  <si>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</si>
  <si>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</si>
  <si>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</si>
  <si>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</si>
  <si>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</si>
  <si>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</si>
  <si>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</si>
  <si>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</si>
  <si>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</si>
  <si>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</si>
  <si>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</si>
  <si>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</si>
  <si>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</si>
  <si>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</si>
  <si>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</si>
  <si>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</si>
  <si>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</si>
  <si>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</si>
  <si>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</si>
  <si>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</si>
  <si>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</si>
  <si>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</si>
  <si>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</si>
  <si>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</si>
  <si>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</si>
  <si>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</si>
  <si>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</si>
  <si>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</si>
  <si>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</si>
  <si>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</si>
  <si>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</si>
  <si>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</si>
  <si>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</si>
  <si>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</si>
  <si>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</si>
  <si>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</si>
  <si>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</si>
  <si>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</si>
  <si>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</si>
  <si>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</si>
  <si>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</si>
  <si>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</si>
  <si>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</si>
  <si>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</si>
  <si>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</si>
  <si>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</si>
  <si>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</si>
  <si>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</si>
  <si>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</si>
  <si>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</si>
  <si>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</si>
  <si>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</si>
  <si>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</si>
  <si>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</si>
  <si>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</si>
  <si>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</si>
  <si>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</si>
  <si>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</si>
  <si>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</si>
  <si>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</si>
  <si>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</si>
  <si>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</si>
  <si>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</si>
  <si>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</si>
  <si>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</si>
  <si>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</si>
  <si>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</si>
  <si>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</si>
  <si>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</si>
  <si>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</si>
  <si>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</si>
  <si>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</si>
  <si>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</si>
  <si>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</si>
  <si>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</si>
  <si>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</si>
  <si>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</si>
  <si>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</si>
  <si>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</si>
  <si>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</si>
  <si>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</si>
  <si>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</si>
  <si>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</si>
  <si>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</si>
  <si>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</si>
  <si>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</si>
  <si>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</si>
  <si>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</si>
  <si>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</si>
  <si>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</si>
  <si>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</si>
  <si>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</si>
  <si>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</si>
  <si>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</si>
  <si>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</si>
  <si>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</si>
  <si>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</si>
  <si>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</si>
  <si>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</si>
  <si>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</si>
  <si>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</si>
  <si>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</si>
  <si>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</si>
  <si>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</si>
  <si>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</si>
  <si>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</si>
  <si>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</si>
  <si>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</si>
  <si>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</si>
  <si>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</si>
  <si>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</si>
  <si>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</si>
  <si>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</si>
  <si>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</si>
  <si>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</si>
  <si>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</si>
  <si>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</si>
  <si>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</si>
  <si>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</si>
  <si>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</si>
  <si>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</si>
  <si>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</si>
  <si>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</si>
  <si>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</si>
  <si>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</si>
  <si>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</si>
  <si>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</si>
  <si>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</si>
  <si>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</si>
  <si>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</si>
  <si>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</si>
  <si>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</si>
  <si>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</si>
  <si>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</si>
  <si>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</si>
  <si>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</si>
  <si>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</si>
  <si>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</si>
  <si>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</si>
  <si>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</si>
  <si>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</si>
  <si>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</si>
  <si>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</si>
  <si>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</si>
  <si>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</si>
  <si>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</si>
  <si>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</si>
  <si>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</si>
  <si>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</si>
  <si>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</si>
  <si>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</si>
  <si>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</si>
  <si>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</si>
  <si>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</si>
  <si>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</si>
  <si>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</si>
  <si>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</si>
  <si>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</si>
  <si>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</si>
  <si>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</si>
  <si>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</si>
  <si>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</si>
  <si>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</si>
  <si>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</si>
  <si>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</si>
  <si>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</si>
  <si>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</si>
  <si>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</si>
  <si>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</si>
  <si>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</si>
  <si>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</si>
  <si>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</si>
  <si>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</si>
  <si>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</si>
  <si>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</si>
  <si>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</si>
  <si>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</si>
  <si>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</si>
  <si>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</si>
  <si>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</si>
  <si>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</si>
  <si>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</si>
  <si>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</si>
  <si>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</si>
  <si>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</si>
  <si>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</si>
  <si>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</si>
  <si>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</si>
  <si>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</si>
  <si>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</si>
  <si>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</si>
  <si>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</si>
  <si>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</si>
  <si>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</si>
  <si>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</si>
  <si>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</si>
  <si>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</si>
  <si>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</si>
  <si>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</si>
  <si>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</si>
  <si>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</si>
  <si>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</si>
  <si>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</si>
  <si>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</si>
  <si>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</si>
  <si>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</si>
  <si>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</si>
  <si>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</si>
  <si>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</si>
  <si>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</si>
  <si>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</si>
  <si>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</si>
  <si>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</si>
  <si>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</si>
  <si>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</si>
  <si>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</si>
  <si>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</si>
  <si>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</si>
  <si>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</si>
  <si>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</si>
  <si>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</si>
  <si>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</si>
  <si>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</si>
  <si>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</si>
  <si>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</si>
  <si>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</si>
  <si>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</si>
  <si>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</si>
  <si>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</si>
  <si>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</si>
  <si>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</si>
  <si>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</si>
  <si>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</si>
  <si>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</si>
  <si>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</si>
  <si>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</si>
  <si>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</si>
  <si>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</si>
  <si>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</si>
  <si>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</si>
  <si>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</si>
  <si>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</si>
  <si>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</si>
  <si>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</si>
  <si>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</si>
  <si>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</si>
  <si>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</si>
  <si>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</si>
  <si>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</si>
  <si>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</si>
  <si>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</si>
  <si>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</si>
  <si>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</si>
  <si>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</si>
  <si>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</si>
  <si>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</si>
  <si>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</si>
  <si>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</si>
  <si>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</si>
  <si>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</si>
  <si>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</si>
  <si>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</si>
  <si>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</si>
  <si>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</si>
  <si>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</si>
  <si>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</si>
  <si>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</si>
  <si>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</si>
  <si>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</si>
  <si>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</si>
  <si>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</si>
  <si>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</si>
  <si>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</si>
  <si>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</si>
  <si>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</si>
  <si>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</si>
  <si>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</si>
  <si>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</si>
  <si>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</si>
  <si>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</si>
  <si>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</si>
  <si>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</si>
  <si>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</si>
  <si>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</si>
  <si>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</si>
  <si>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</si>
  <si>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</si>
  <si>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</si>
  <si>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</si>
  <si>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</si>
  <si>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</si>
  <si>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</si>
  <si>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</si>
  <si>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</si>
  <si>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</si>
  <si>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</si>
  <si>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</si>
  <si>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</si>
  <si>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</si>
  <si>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</si>
  <si>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</si>
  <si>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</si>
  <si>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</si>
  <si>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</si>
  <si>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</si>
  <si>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</si>
  <si>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</si>
  <si>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</si>
  <si>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</si>
  <si>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</si>
  <si>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</si>
  <si>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</si>
  <si>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</si>
  <si>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</si>
  <si>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</si>
  <si>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</si>
  <si>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</si>
  <si>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</si>
  <si>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</si>
  <si>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</si>
  <si>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</si>
  <si>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</si>
  <si>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</si>
  <si>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</si>
  <si>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</si>
  <si>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</si>
  <si>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</si>
  <si>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</si>
  <si>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</si>
  <si>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</si>
  <si>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</si>
  <si>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</si>
  <si>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</si>
  <si>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</si>
  <si>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</si>
  <si>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</si>
  <si>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</si>
  <si>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</si>
  <si>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</si>
  <si>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</si>
  <si>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</si>
  <si>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</si>
  <si>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</si>
  <si>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</si>
  <si>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</si>
  <si>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</si>
  <si>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</si>
  <si>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</si>
  <si>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</si>
  <si>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</si>
  <si>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</si>
  <si>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</si>
  <si>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</si>
  <si>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</si>
  <si>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</si>
  <si>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</si>
  <si>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</si>
  <si>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</si>
  <si>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</si>
  <si>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</si>
  <si>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</si>
  <si>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</si>
  <si>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</si>
  <si>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</si>
  <si>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</si>
  <si>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</si>
  <si>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</si>
  <si>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</si>
  <si>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</si>
  <si>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</si>
  <si>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</si>
  <si>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</si>
  <si>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</si>
  <si>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</si>
  <si>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</si>
  <si>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</si>
  <si>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</si>
  <si>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</si>
  <si>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</si>
  <si>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</si>
  <si>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</si>
  <si>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</si>
  <si>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</si>
  <si>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</si>
  <si>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</si>
  <si>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</si>
  <si>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</si>
  <si>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</si>
  <si>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</si>
  <si>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</si>
  <si>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</si>
  <si>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</si>
  <si>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</si>
  <si>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</si>
  <si>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</si>
  <si>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</si>
  <si>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</si>
  <si>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</si>
  <si>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</si>
  <si>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</si>
  <si>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</si>
  <si>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</si>
  <si>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</si>
  <si>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</si>
  <si>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</si>
  <si>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</si>
  <si>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</si>
  <si>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</si>
  <si>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</si>
  <si>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</si>
  <si>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</si>
  <si>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</si>
  <si>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</si>
  <si>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</si>
  <si>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</si>
  <si>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</si>
  <si>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</si>
  <si>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</si>
  <si>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</si>
  <si>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</si>
  <si>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</si>
  <si>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</si>
  <si>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</si>
  <si>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</si>
  <si>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</si>
  <si>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</si>
  <si>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</si>
  <si>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</si>
  <si>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</si>
  <si>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</si>
  <si>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</si>
  <si>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</si>
  <si>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</si>
  <si>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</si>
  <si>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</si>
  <si>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</si>
  <si>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</si>
  <si>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</si>
  <si>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</si>
  <si>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</si>
  <si>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</si>
  <si>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</si>
  <si>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</si>
  <si>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</si>
  <si>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</si>
  <si>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</si>
  <si>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</si>
  <si>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</si>
  <si>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</si>
  <si>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</si>
  <si>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</si>
  <si>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</si>
  <si>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</si>
  <si>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</si>
  <si>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</si>
  <si>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</si>
  <si>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</si>
  <si>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</si>
  <si>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</si>
  <si>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</si>
  <si>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</si>
  <si>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</si>
  <si>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</si>
  <si>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</si>
  <si>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</si>
  <si>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</si>
  <si>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</si>
  <si>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</si>
  <si>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</si>
  <si>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</si>
  <si>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</si>
  <si>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</si>
  <si>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</si>
  <si>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</si>
  <si>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</si>
  <si>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</si>
  <si>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</si>
  <si>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</si>
  <si>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</si>
  <si>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</si>
  <si>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</si>
  <si>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</si>
  <si>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</si>
  <si>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</si>
  <si>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</si>
  <si>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</si>
  <si>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</si>
  <si>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</si>
  <si>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</si>
  <si>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</si>
  <si>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</si>
  <si>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</si>
  <si>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</si>
  <si>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</si>
  <si>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</si>
  <si>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</si>
  <si>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</si>
  <si>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</si>
  <si>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</si>
  <si>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</si>
  <si>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</si>
  <si>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</si>
  <si>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</si>
  <si>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</si>
  <si>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</si>
  <si>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</si>
  <si>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</si>
  <si>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</si>
  <si>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</si>
  <si>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</si>
  <si>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</si>
  <si>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</si>
  <si>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</si>
  <si>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</si>
  <si>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</si>
  <si>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</si>
  <si>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</si>
  <si>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</si>
  <si>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</si>
  <si>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</si>
  <si>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</si>
  <si>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</si>
  <si>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</si>
  <si>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</si>
  <si>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</si>
  <si>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</si>
  <si>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</si>
  <si>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</si>
  <si>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</si>
  <si>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</si>
  <si>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</si>
  <si>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</si>
  <si>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</si>
  <si>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</si>
  <si>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</si>
  <si>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</si>
  <si>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</si>
  <si>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</si>
  <si>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</si>
  <si>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</si>
  <si>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</si>
  <si>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</si>
  <si>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</si>
  <si>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</si>
  <si>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</si>
  <si>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</si>
  <si>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</si>
  <si>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</si>
  <si>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</si>
  <si>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</si>
  <si>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</si>
  <si>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</si>
  <si>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</si>
  <si>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</si>
  <si>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</si>
  <si>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</si>
  <si>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</si>
  <si>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</si>
  <si>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</si>
  <si>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</si>
  <si>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</si>
  <si>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</si>
  <si>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</si>
  <si>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</si>
  <si>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</si>
  <si>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</si>
  <si>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</si>
  <si>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</si>
  <si>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</si>
  <si>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</si>
  <si>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</si>
  <si>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</si>
  <si>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</si>
  <si>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</si>
  <si>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</si>
  <si>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</si>
  <si>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</si>
  <si>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</si>
  <si>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</si>
  <si>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</si>
  <si>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</si>
  <si>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</si>
  <si>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</si>
  <si>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</si>
  <si>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</si>
  <si>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</si>
  <si>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</si>
  <si>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</si>
  <si>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</si>
  <si>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</si>
  <si>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</si>
  <si>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</si>
  <si>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</si>
  <si>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</si>
  <si>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</si>
  <si>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</si>
  <si>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</si>
  <si>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</si>
  <si>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</si>
  <si>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</si>
  <si>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</si>
  <si>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</si>
  <si>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</si>
  <si>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</si>
  <si>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</si>
  <si>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</si>
  <si>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</si>
  <si>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</si>
  <si>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</si>
  <si>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</si>
  <si>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</si>
  <si>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</si>
  <si>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</si>
  <si>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</si>
  <si>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</si>
  <si>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</si>
  <si>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</si>
  <si>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</si>
  <si>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</si>
  <si>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</si>
  <si>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</si>
  <si>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</si>
  <si>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</si>
  <si>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</si>
  <si>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</si>
  <si>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</si>
  <si>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</si>
  <si>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</si>
  <si>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</si>
  <si>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</si>
  <si>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</si>
  <si>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</si>
  <si>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</si>
  <si>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</si>
  <si>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</si>
  <si>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</si>
  <si>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</si>
  <si>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</si>
  <si>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</si>
  <si>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</si>
  <si>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</si>
  <si>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</si>
  <si>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</si>
  <si>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</si>
  <si>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</si>
  <si>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</si>
  <si>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</si>
  <si>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</si>
  <si>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</si>
  <si>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</si>
  <si>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</si>
  <si>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</si>
  <si>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</si>
  <si>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</si>
  <si>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</si>
  <si>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</si>
  <si>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</si>
  <si>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</si>
  <si>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</si>
  <si>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</si>
  <si>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</si>
  <si>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</si>
  <si>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</si>
  <si>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</si>
  <si>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</si>
  <si>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</si>
  <si>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</si>
  <si>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</si>
  <si>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</si>
  <si>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</si>
  <si>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</si>
  <si>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</si>
  <si>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</si>
  <si>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</si>
  <si>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</si>
  <si>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</si>
  <si>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</si>
  <si>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</si>
  <si>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</si>
  <si>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</si>
  <si>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</si>
  <si>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</si>
  <si>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</si>
  <si>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</si>
  <si>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</si>
  <si>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</si>
  <si>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</si>
  <si>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</si>
  <si>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</si>
  <si>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</si>
  <si>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</si>
  <si>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</si>
  <si>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</si>
  <si>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</si>
  <si>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</si>
  <si>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</si>
  <si>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</si>
  <si>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</si>
  <si>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</si>
  <si>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</si>
  <si>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</si>
  <si>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</si>
  <si>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</si>
  <si>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</si>
  <si>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</si>
  <si>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</si>
  <si>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</si>
  <si>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</si>
  <si>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</si>
  <si>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</si>
  <si>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</si>
  <si>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</si>
  <si>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</si>
  <si>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</si>
  <si>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</si>
  <si>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</si>
  <si>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</si>
  <si>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</si>
  <si>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</si>
  <si>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</si>
  <si>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</si>
  <si>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</si>
  <si>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</si>
  <si>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</si>
  <si>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</si>
  <si>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</si>
  <si>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</si>
  <si>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</si>
  <si>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</si>
  <si>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</si>
  <si>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</si>
  <si>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</si>
  <si>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</si>
  <si>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</si>
  <si>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</si>
  <si>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</si>
  <si>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</si>
  <si>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</si>
  <si>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</si>
  <si>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</si>
  <si>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</si>
  <si>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</si>
  <si>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</si>
  <si>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</si>
  <si>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</si>
  <si>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</si>
  <si>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</si>
  <si>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</si>
  <si>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</si>
  <si>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</si>
  <si>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</si>
  <si>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</si>
  <si>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</si>
  <si>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</si>
  <si>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</si>
  <si>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</si>
  <si>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</si>
  <si>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</si>
  <si>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</si>
  <si>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</si>
  <si>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</si>
  <si>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</si>
  <si>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</si>
  <si>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</si>
  <si>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</si>
  <si>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</si>
  <si>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</si>
  <si>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</si>
  <si>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</si>
  <si>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</si>
  <si>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</si>
  <si>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</si>
  <si>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</si>
  <si>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</si>
  <si>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</si>
  <si>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</si>
  <si>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</si>
  <si>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</si>
  <si>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</si>
  <si>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</si>
  <si>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</si>
  <si>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</si>
  <si>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</si>
  <si>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</si>
  <si>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</si>
  <si>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</si>
  <si>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</si>
  <si>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</si>
  <si>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</si>
  <si>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</si>
  <si>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</si>
  <si>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</si>
  <si>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</si>
  <si>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</si>
  <si>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</si>
  <si>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</si>
  <si>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</si>
  <si>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</si>
  <si>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</si>
  <si>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</si>
  <si>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</si>
  <si>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</si>
  <si>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</si>
  <si>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</si>
  <si>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</si>
  <si>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</si>
  <si>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</si>
  <si>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</si>
  <si>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</si>
  <si>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</si>
  <si>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</si>
  <si>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</si>
  <si>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</si>
  <si>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</si>
  <si>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</si>
  <si>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</si>
  <si>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</si>
  <si>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</si>
  <si>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</si>
  <si>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</si>
  <si>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</si>
  <si>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</si>
  <si>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</si>
  <si>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</si>
  <si>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</si>
  <si>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</si>
  <si>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</si>
  <si>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</si>
  <si>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</si>
  <si>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</si>
  <si>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</si>
  <si>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</si>
  <si>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</si>
  <si>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</si>
  <si>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</si>
  <si>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</si>
  <si>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</si>
  <si>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</si>
  <si>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</si>
  <si>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</si>
  <si>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</si>
  <si>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</si>
  <si>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</si>
  <si>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</si>
  <si>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</si>
  <si>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</si>
  <si>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</si>
  <si>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</si>
  <si>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</si>
  <si>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</si>
  <si>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</si>
  <si>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</si>
  <si>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</si>
  <si>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</si>
  <si>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</si>
  <si>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</si>
  <si>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</si>
  <si>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</si>
  <si>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</si>
  <si>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</si>
  <si>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</si>
  <si>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</si>
  <si>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</si>
  <si>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</si>
  <si>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</si>
  <si>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</si>
  <si>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</si>
  <si>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</si>
  <si>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</si>
  <si>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</si>
  <si>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</si>
  <si>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</si>
  <si>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</si>
  <si>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</si>
  <si>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</si>
  <si>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</si>
  <si>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</si>
  <si>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</si>
  <si>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</si>
  <si>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</si>
  <si>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</si>
  <si>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</si>
  <si>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</si>
  <si>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</si>
  <si>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</si>
  <si>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</si>
  <si>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</si>
  <si>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</si>
  <si>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</si>
  <si>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</si>
  <si>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</si>
  <si>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</si>
  <si>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</si>
  <si>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</si>
  <si>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</si>
  <si>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</si>
  <si>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</si>
  <si>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</si>
  <si>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</si>
  <si>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</si>
  <si>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</si>
  <si>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</si>
  <si>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</si>
  <si>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</si>
  <si>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</si>
  <si>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</si>
  <si>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</si>
  <si>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</si>
  <si>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</si>
  <si>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</si>
  <si>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</si>
  <si>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</si>
  <si>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</si>
  <si>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</si>
  <si>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</si>
  <si>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</si>
  <si>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</si>
  <si>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</si>
  <si>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</si>
  <si>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</si>
  <si>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</si>
  <si>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</si>
  <si>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</si>
  <si>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</si>
  <si>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</si>
  <si>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</si>
  <si>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</si>
  <si>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</si>
  <si>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</si>
  <si>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</si>
  <si>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</si>
  <si>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</si>
  <si>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</si>
  <si>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</si>
  <si>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</si>
  <si>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</si>
  <si>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</si>
  <si>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</si>
  <si>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</si>
  <si>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</si>
  <si>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</si>
  <si>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</si>
  <si>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</si>
  <si>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</si>
  <si>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</si>
  <si>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</si>
  <si>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</si>
  <si>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</si>
  <si>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</si>
  <si>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</si>
  <si>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</si>
  <si>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</si>
  <si>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</si>
  <si>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</si>
  <si>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</si>
  <si>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</si>
  <si>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</si>
  <si>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</si>
  <si>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</si>
  <si>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</si>
  <si>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</si>
  <si>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</si>
  <si>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</si>
  <si>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</si>
  <si>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</si>
  <si>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</si>
  <si>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</si>
  <si>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</si>
  <si>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</si>
  <si>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</si>
  <si>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</si>
  <si>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</si>
  <si>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</si>
  <si>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</si>
  <si>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</si>
  <si>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</si>
  <si>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</si>
  <si>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</si>
  <si>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</si>
  <si>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</si>
  <si>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</si>
  <si>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</si>
  <si>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</si>
  <si>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</si>
  <si>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</si>
  <si>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</si>
  <si>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</si>
  <si>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</si>
  <si>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</si>
  <si>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</si>
  <si>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</si>
  <si>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</si>
  <si>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</si>
  <si>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</si>
  <si>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</si>
  <si>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</si>
  <si>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</si>
  <si>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</si>
  <si>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</si>
  <si>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</si>
  <si>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</si>
  <si>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</si>
  <si>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</si>
  <si>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</si>
  <si>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</si>
  <si>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</si>
  <si>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</si>
  <si>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</si>
  <si>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</si>
  <si>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</si>
  <si>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</si>
  <si>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</si>
  <si>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</si>
  <si>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</si>
  <si>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</si>
  <si>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</si>
  <si>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</si>
  <si>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</si>
  <si>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</si>
  <si>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</si>
  <si>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</si>
  <si>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</si>
  <si>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</si>
  <si>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</si>
  <si>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</si>
  <si>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</si>
  <si>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</si>
  <si>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</si>
  <si>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</si>
  <si>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</si>
  <si>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</si>
  <si>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</si>
  <si>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</si>
  <si>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</si>
  <si>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</si>
  <si>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</si>
  <si>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</si>
  <si>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</si>
  <si>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</si>
  <si>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</si>
  <si>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</si>
  <si>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</si>
  <si>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</si>
  <si>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</si>
  <si>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</si>
  <si>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</si>
  <si>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</si>
  <si>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</si>
  <si>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</si>
  <si>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</si>
  <si>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</si>
  <si>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</si>
  <si>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</si>
  <si>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</si>
  <si>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</si>
  <si>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</si>
  <si>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</si>
  <si>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</si>
  <si>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</si>
  <si>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</si>
  <si>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</si>
  <si>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</si>
  <si>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</si>
  <si>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</si>
  <si>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</si>
  <si>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</si>
  <si>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</si>
  <si>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</si>
  <si>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</si>
  <si>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</si>
  <si>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</si>
  <si>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</si>
  <si>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</si>
  <si>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</si>
  <si>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</si>
  <si>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</si>
  <si>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</si>
  <si>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</si>
  <si>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</si>
  <si>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</si>
  <si>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</si>
  <si>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</si>
  <si>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</si>
  <si>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</si>
  <si>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</si>
  <si>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</si>
  <si>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</si>
  <si>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</si>
  <si>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</si>
  <si>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</si>
  <si>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</si>
  <si>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</si>
  <si>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</si>
  <si>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</si>
  <si>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</si>
  <si>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</si>
  <si>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</si>
  <si>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</si>
  <si>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</si>
  <si>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</si>
  <si>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</si>
  <si>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</si>
  <si>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</si>
  <si>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</si>
  <si>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</si>
  <si>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</si>
  <si>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</si>
  <si>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</si>
  <si>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</si>
  <si>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</si>
  <si>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</si>
  <si>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</si>
  <si>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</si>
  <si>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</si>
  <si>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</si>
  <si>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</si>
  <si>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</si>
  <si>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</si>
  <si>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</si>
  <si>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</si>
  <si>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</si>
  <si>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</si>
  <si>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</si>
  <si>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</si>
  <si>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</si>
  <si>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</si>
  <si>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</si>
  <si>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</si>
  <si>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</si>
  <si>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</si>
  <si>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</si>
  <si>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</si>
  <si>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</si>
  <si>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</si>
  <si>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</si>
  <si>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</si>
  <si>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</si>
  <si>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</si>
  <si>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</si>
  <si>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</si>
  <si>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</si>
  <si>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</si>
  <si>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</si>
  <si>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</si>
  <si>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</si>
  <si>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</si>
  <si>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</si>
  <si>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</si>
  <si>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</si>
  <si>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</si>
  <si>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</si>
  <si>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</si>
  <si>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</si>
  <si>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</si>
  <si>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</si>
  <si>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</si>
  <si>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</si>
  <si>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</si>
  <si>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</si>
  <si>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</si>
  <si>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</si>
  <si>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</si>
  <si>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</si>
  <si>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</si>
  <si>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</si>
  <si>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</si>
  <si>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</si>
  <si>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</si>
  <si>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</si>
  <si>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</si>
  <si>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</si>
  <si>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</si>
  <si>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</si>
  <si>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</si>
  <si>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</si>
  <si>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</si>
  <si>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</si>
  <si>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</si>
  <si>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</si>
  <si>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</si>
  <si>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</si>
  <si>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</si>
  <si>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</si>
  <si>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</si>
  <si>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</si>
  <si>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</si>
  <si>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</si>
  <si>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</si>
  <si>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</si>
  <si>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</si>
  <si>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</si>
  <si>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</si>
  <si>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</si>
  <si>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</si>
  <si>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</si>
  <si>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</si>
  <si>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</si>
  <si>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</si>
  <si>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</si>
  <si>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</si>
  <si>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</si>
  <si>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</si>
  <si>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</si>
  <si>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</si>
  <si>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</si>
  <si>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</si>
  <si>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</si>
  <si>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</si>
  <si>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</si>
  <si>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</si>
  <si>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</si>
  <si>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</si>
  <si>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</si>
  <si>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</si>
  <si>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</si>
  <si>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</si>
  <si>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</si>
  <si>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</si>
  <si>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</si>
  <si>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</si>
  <si>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</si>
  <si>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</si>
  <si>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</si>
  <si>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</si>
  <si>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</si>
  <si>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</si>
  <si>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</si>
  <si>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</si>
  <si>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</si>
  <si>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</si>
  <si>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</si>
  <si>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</si>
  <si>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</si>
  <si>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</si>
  <si>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</si>
  <si>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</si>
  <si>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</si>
  <si>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</si>
  <si>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</si>
  <si>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</si>
  <si>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</si>
  <si>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</si>
  <si>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</si>
  <si>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</si>
  <si>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</si>
  <si>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</si>
  <si>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</si>
  <si>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</si>
  <si>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</si>
  <si>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</si>
  <si>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</si>
  <si>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</si>
  <si>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</si>
  <si>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</si>
  <si>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</si>
  <si>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</si>
  <si>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</si>
  <si>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</si>
  <si>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</si>
  <si>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</si>
  <si>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</si>
  <si>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</si>
  <si>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</si>
  <si>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</si>
  <si>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</si>
  <si>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</si>
  <si>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</si>
  <si>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</si>
  <si>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</si>
  <si>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</si>
  <si>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</si>
  <si>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</si>
  <si>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</si>
  <si>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</si>
  <si>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</si>
  <si>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</si>
  <si>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</si>
  <si>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</si>
  <si>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</si>
  <si>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</si>
  <si>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</si>
  <si>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</si>
  <si>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</si>
  <si>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</si>
  <si>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</si>
  <si>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</si>
  <si>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</si>
  <si>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</si>
  <si>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</si>
  <si>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</si>
  <si>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</si>
  <si>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</si>
  <si>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</si>
  <si>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</si>
  <si>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</si>
  <si>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</si>
  <si>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</si>
  <si>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</si>
  <si>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</si>
  <si>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</si>
  <si>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</si>
  <si>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</si>
  <si>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</si>
  <si>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</si>
  <si>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</si>
  <si>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</si>
  <si>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</si>
  <si>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</si>
  <si>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</si>
  <si>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</si>
  <si>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</si>
  <si>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</si>
  <si>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</si>
  <si>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</si>
  <si>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</si>
  <si>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</si>
  <si>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</si>
  <si>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</si>
  <si>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</si>
  <si>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</si>
  <si>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</si>
  <si>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</si>
  <si>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</si>
  <si>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</si>
  <si>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</si>
  <si>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</si>
  <si>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</si>
  <si>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</si>
  <si>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</si>
  <si>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</si>
  <si>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</si>
  <si>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</si>
  <si>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</si>
  <si>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</si>
  <si>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</si>
  <si>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</si>
  <si>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</si>
  <si>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</si>
  <si>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</si>
  <si>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</si>
  <si>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</si>
  <si>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</si>
  <si>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</si>
  <si>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</si>
  <si>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</si>
  <si>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</si>
  <si>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</si>
  <si>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</si>
  <si>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</si>
  <si>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</si>
  <si>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</si>
  <si>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</si>
  <si>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</si>
  <si>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</si>
  <si>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</si>
  <si>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</si>
  <si>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</si>
  <si>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</si>
  <si>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</si>
  <si>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</si>
  <si>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</si>
  <si>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</si>
  <si>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</si>
  <si>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</si>
  <si>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</si>
  <si>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</si>
  <si>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</si>
  <si>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</si>
  <si>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</si>
  <si>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</si>
  <si>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</si>
  <si>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</si>
  <si>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</si>
  <si>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</si>
  <si>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</si>
  <si>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</si>
  <si>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</si>
  <si>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</si>
  <si>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</si>
  <si>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</si>
  <si>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</si>
  <si>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</si>
  <si>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</si>
  <si>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</si>
  <si>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</si>
  <si>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</si>
  <si>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</si>
  <si>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</si>
  <si>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</si>
  <si>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</si>
  <si>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</si>
  <si>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</si>
  <si>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</si>
  <si>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</si>
  <si>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</si>
  <si>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</si>
  <si>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</si>
  <si>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</si>
  <si>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</si>
  <si>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</si>
  <si>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</si>
  <si>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</si>
  <si>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</si>
  <si>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</si>
  <si>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</si>
  <si>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</si>
  <si>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</si>
  <si>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</si>
  <si>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</si>
  <si>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</si>
  <si>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</si>
  <si>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</si>
  <si>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</si>
  <si>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</si>
  <si>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</si>
  <si>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</si>
  <si>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</si>
  <si>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</si>
  <si>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</si>
  <si>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</si>
  <si>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</si>
  <si>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</si>
  <si>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</si>
  <si>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</si>
  <si>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</si>
  <si>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</si>
  <si>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</si>
  <si>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</si>
  <si>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</si>
  <si>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</si>
  <si>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</si>
  <si>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</si>
  <si>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</si>
  <si>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</si>
  <si>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</si>
  <si>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</si>
  <si>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</si>
  <si>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</si>
  <si>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</si>
  <si>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</si>
  <si>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</si>
  <si>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</si>
  <si>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</si>
  <si>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</si>
  <si>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</si>
  <si>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</si>
  <si>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</si>
  <si>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</si>
  <si>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</si>
  <si>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</si>
  <si>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</si>
  <si>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</si>
  <si>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</si>
  <si>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</si>
  <si>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</si>
  <si>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</si>
  <si>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</si>
  <si>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</si>
  <si>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</si>
  <si>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</si>
  <si>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</si>
  <si>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</si>
  <si>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</si>
  <si>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</si>
  <si>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</si>
  <si>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</si>
  <si>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</si>
  <si>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</si>
  <si>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</si>
  <si>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</si>
  <si>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</si>
  <si>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</si>
  <si>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</si>
  <si>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</si>
  <si>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</si>
  <si>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</si>
  <si>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</si>
  <si>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</si>
  <si>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</si>
  <si>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</si>
  <si>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</si>
  <si>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</si>
  <si>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</si>
  <si>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</si>
  <si>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</si>
  <si>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</si>
  <si>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</si>
  <si>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</si>
  <si>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</si>
  <si>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</si>
  <si>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</si>
  <si>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</si>
  <si>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</si>
  <si>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</si>
  <si>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</si>
  <si>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</si>
  <si>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</si>
  <si>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</si>
  <si>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</si>
  <si>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</si>
  <si>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</si>
  <si>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</si>
  <si>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</si>
  <si>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</si>
  <si>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</si>
  <si>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</si>
  <si>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</si>
  <si>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</si>
  <si>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</si>
  <si>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</si>
  <si>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</si>
  <si>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</si>
  <si>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</si>
  <si>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</si>
  <si>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</si>
  <si>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</si>
  <si>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</si>
  <si>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</si>
  <si>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</si>
  <si>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</si>
  <si>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</si>
  <si>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</si>
  <si>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</si>
  <si>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</si>
  <si>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</si>
  <si>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</si>
  <si>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</si>
  <si>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</si>
  <si>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</si>
  <si>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</si>
  <si>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</si>
  <si>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</si>
  <si>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</si>
  <si>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</si>
  <si>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</si>
  <si>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</si>
  <si>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</si>
  <si>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</si>
  <si>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</si>
  <si>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</si>
  <si>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</si>
  <si>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</si>
  <si>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</si>
  <si>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</si>
  <si>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</si>
  <si>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</si>
  <si>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</si>
  <si>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</si>
  <si>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</si>
  <si>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</si>
  <si>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</si>
  <si>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</si>
  <si>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</si>
  <si>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</si>
  <si>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</si>
  <si>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</si>
  <si>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</si>
  <si>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</si>
  <si>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</si>
  <si>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</si>
  <si>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</si>
  <si>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</si>
  <si>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</si>
  <si>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</si>
  <si>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</si>
  <si>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</si>
  <si>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</si>
  <si>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</si>
  <si>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</si>
  <si>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</si>
  <si>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</si>
  <si>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</si>
  <si>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</si>
  <si>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</si>
  <si>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</si>
  <si>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</si>
  <si>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</si>
  <si>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</si>
  <si>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</si>
  <si>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</si>
  <si>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</si>
  <si>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</si>
  <si>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</si>
  <si>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</si>
  <si>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</si>
  <si>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</si>
  <si>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</si>
  <si>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</si>
  <si>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</si>
  <si>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</si>
  <si>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</si>
  <si>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</si>
  <si>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</si>
  <si>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</si>
  <si>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</si>
  <si>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</si>
  <si>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</si>
  <si>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</si>
  <si>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</si>
  <si>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</si>
  <si>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</si>
  <si>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</si>
  <si>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</si>
  <si>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</si>
  <si>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</si>
  <si>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</si>
  <si>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</si>
  <si>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</si>
  <si>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</si>
  <si>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</si>
  <si>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</si>
  <si>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</si>
  <si>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</si>
  <si>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</si>
  <si>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</si>
  <si>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</si>
  <si>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</si>
  <si>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</si>
  <si>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</si>
  <si>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</si>
  <si>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</si>
  <si>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</si>
  <si>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</si>
  <si>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</si>
  <si>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</si>
  <si>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</si>
  <si>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</si>
  <si>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</si>
  <si>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</si>
  <si>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</si>
  <si>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</si>
  <si>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</si>
  <si>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</si>
  <si>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</si>
  <si>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</si>
  <si>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</si>
  <si>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</si>
  <si>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</si>
  <si>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</si>
  <si>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</si>
  <si>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</si>
  <si>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</si>
  <si>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</si>
  <si>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</si>
  <si>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</si>
  <si>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</si>
  <si>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</si>
  <si>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</si>
  <si>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</si>
  <si>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</si>
  <si>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</si>
  <si>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</si>
  <si>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</si>
  <si>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</si>
  <si>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</si>
  <si>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</si>
  <si>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</si>
  <si>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</si>
  <si>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</si>
  <si>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</si>
  <si>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</si>
  <si>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</si>
  <si>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</si>
  <si>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</si>
  <si>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</si>
  <si>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</si>
  <si>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</si>
  <si>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</si>
  <si>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</si>
  <si>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</si>
  <si>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</si>
  <si>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</si>
  <si>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</si>
  <si>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</si>
  <si>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</si>
  <si>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</si>
  <si>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</si>
  <si>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</si>
  <si>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</si>
  <si>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</si>
  <si>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</si>
  <si>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</si>
  <si>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</si>
  <si>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</si>
  <si>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</si>
  <si>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</si>
  <si>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</si>
  <si>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</si>
  <si>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</si>
  <si>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</si>
  <si>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</si>
  <si>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</si>
  <si>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</si>
  <si>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</si>
  <si>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</si>
  <si>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</si>
  <si>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</si>
  <si>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</si>
  <si>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</si>
  <si>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</si>
  <si>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</si>
  <si>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</si>
  <si>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</si>
  <si>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</si>
  <si>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</si>
  <si>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</si>
  <si>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</si>
  <si>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</si>
  <si>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</si>
  <si>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</si>
  <si>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</si>
  <si>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</si>
  <si>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</si>
  <si>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</si>
  <si>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</si>
  <si>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</si>
  <si>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</si>
  <si>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</si>
  <si>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</si>
  <si>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</si>
  <si>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</si>
  <si>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</si>
  <si>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</si>
  <si>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</si>
  <si>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</si>
  <si>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</si>
  <si>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</si>
  <si>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</si>
  <si>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</si>
  <si>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</si>
  <si>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</si>
  <si>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</si>
  <si>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</si>
  <si>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</si>
  <si>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</si>
  <si>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</si>
  <si>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</si>
  <si>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</si>
  <si>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</si>
  <si>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</si>
  <si>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</si>
  <si>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</si>
  <si>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</si>
  <si>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</si>
  <si>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</si>
  <si>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</si>
  <si>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</si>
  <si>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</si>
  <si>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</si>
  <si>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</si>
  <si>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</si>
  <si>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</si>
  <si>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</si>
  <si>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</si>
  <si>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</si>
  <si>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</si>
  <si>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</si>
  <si>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</si>
  <si>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</si>
  <si>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</si>
  <si>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</si>
  <si>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</si>
  <si>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</si>
  <si>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</si>
  <si>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</si>
  <si>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</si>
  <si>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</si>
  <si>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</si>
  <si>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</si>
  <si>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</si>
  <si>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</si>
  <si>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</si>
  <si>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</si>
  <si>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</si>
  <si>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</si>
  <si>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</si>
  <si>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</si>
  <si>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</si>
  <si>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</si>
  <si>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</si>
  <si>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</si>
  <si>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</si>
  <si>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</si>
  <si>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</si>
  <si>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</si>
  <si>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</si>
  <si>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</si>
  <si>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</si>
  <si>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</si>
  <si>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</si>
  <si>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</si>
  <si>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</si>
  <si>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</si>
  <si>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</si>
  <si>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</si>
  <si>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</si>
  <si>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</si>
  <si>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</si>
  <si>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</si>
  <si>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</si>
  <si>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</si>
  <si>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</si>
  <si>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</si>
  <si>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</si>
  <si>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</si>
  <si>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</si>
  <si>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</si>
  <si>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</si>
  <si>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</si>
  <si>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</si>
  <si>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</si>
  <si>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</si>
  <si>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</si>
  <si>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</si>
  <si>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</si>
  <si>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</si>
  <si>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</si>
  <si>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</si>
  <si>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</si>
  <si>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</si>
  <si>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</si>
  <si>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</si>
  <si>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</si>
  <si>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</si>
  <si>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</si>
  <si>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</si>
  <si>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</si>
  <si>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</si>
  <si>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</si>
  <si>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</si>
  <si>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</si>
  <si>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</si>
  <si>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</si>
  <si>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</si>
  <si>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</si>
  <si>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</si>
  <si>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</si>
  <si>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</si>
  <si>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</si>
  <si>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</si>
  <si>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</si>
  <si>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</si>
  <si>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</si>
  <si>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</si>
  <si>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</si>
  <si>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</si>
  <si>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</si>
  <si>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</si>
  <si>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</si>
  <si>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</si>
  <si>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</si>
  <si>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</si>
  <si>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</si>
  <si>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</si>
  <si>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</si>
  <si>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</si>
  <si>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</si>
  <si>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</si>
  <si>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</si>
  <si>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</si>
  <si>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</si>
  <si>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</si>
  <si>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</si>
  <si>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</si>
  <si>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</si>
  <si>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</si>
  <si>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</si>
  <si>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</si>
  <si>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</si>
  <si>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</si>
  <si>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</si>
  <si>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</si>
  <si>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</si>
  <si>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</si>
  <si>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</si>
  <si>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</si>
  <si>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</si>
  <si>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</si>
  <si>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</si>
  <si>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</si>
  <si>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</si>
  <si>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</si>
  <si>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</si>
  <si>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</si>
  <si>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</si>
  <si>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</si>
  <si>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</si>
  <si>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</si>
  <si>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</si>
  <si>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</si>
  <si>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</si>
  <si>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</si>
  <si>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</si>
  <si>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</si>
  <si>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</si>
  <si>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</si>
  <si>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</si>
  <si>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</si>
  <si>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</si>
  <si>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</si>
  <si>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</si>
  <si>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</si>
  <si>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</si>
  <si>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</si>
  <si>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</si>
  <si>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</si>
  <si>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</si>
  <si>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</si>
  <si>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</si>
  <si>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</si>
  <si>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</si>
  <si>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</si>
  <si>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</si>
  <si>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</si>
  <si>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</si>
  <si>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</si>
  <si>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</si>
  <si>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</si>
  <si>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</si>
  <si>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</si>
  <si>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</si>
  <si>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</si>
  <si>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</si>
  <si>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</si>
  <si>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</si>
  <si>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</si>
  <si>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</si>
  <si>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</si>
  <si>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</si>
  <si>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</si>
  <si>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</si>
  <si>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</si>
  <si>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</si>
  <si>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</si>
  <si>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</si>
  <si>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</si>
  <si>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</si>
  <si>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</si>
  <si>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</si>
  <si>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</si>
  <si>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</si>
  <si>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</si>
  <si>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</si>
  <si>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</si>
  <si>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</si>
  <si>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</si>
  <si>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</si>
  <si>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</si>
  <si>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</si>
  <si>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</si>
  <si>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</si>
  <si>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</si>
  <si>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</si>
  <si>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</si>
  <si>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</si>
  <si>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</si>
  <si>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</si>
  <si>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</si>
  <si>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</si>
  <si>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</si>
  <si>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</si>
  <si>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</si>
  <si>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</si>
  <si>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</si>
  <si>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</si>
  <si>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</si>
  <si>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</si>
  <si>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</si>
  <si>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</si>
  <si>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</si>
  <si>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</si>
  <si>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</si>
  <si>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</si>
  <si>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</si>
  <si>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</si>
  <si>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</si>
  <si>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</si>
  <si>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</si>
  <si>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</si>
  <si>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</si>
  <si>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</si>
  <si>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</si>
  <si>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</si>
  <si>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</si>
  <si>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</si>
  <si>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</si>
  <si>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</si>
  <si>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</si>
  <si>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</si>
  <si>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</si>
  <si>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</si>
  <si>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</si>
  <si>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</si>
  <si>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</si>
  <si>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</si>
  <si>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</si>
  <si>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</si>
  <si>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</si>
  <si>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</si>
  <si>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</si>
  <si>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</si>
  <si>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</si>
  <si>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</si>
  <si>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</si>
  <si>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</si>
  <si>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</si>
  <si>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</si>
  <si>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</si>
  <si>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</si>
  <si>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</si>
  <si>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</si>
  <si>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</si>
  <si>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</si>
  <si>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</si>
  <si>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</si>
  <si>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</si>
  <si>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</si>
  <si>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</si>
  <si>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</si>
  <si>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</si>
  <si>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</si>
  <si>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</si>
  <si>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</si>
  <si>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</si>
  <si>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</si>
  <si>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</si>
  <si>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</si>
  <si>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</si>
  <si>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</si>
  <si>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</si>
  <si>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</si>
  <si>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</si>
  <si>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</si>
  <si>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</si>
  <si>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</si>
  <si>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</si>
  <si>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</si>
  <si>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</si>
  <si>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</si>
  <si>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</si>
  <si>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</si>
  <si>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</si>
  <si>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</si>
  <si>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</si>
  <si>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</si>
  <si>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</si>
  <si>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</si>
  <si>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</si>
  <si>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</si>
  <si>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</si>
  <si>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</si>
  <si>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</si>
  <si>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</si>
  <si>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</si>
  <si>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</si>
  <si>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</si>
  <si>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</si>
  <si>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</si>
  <si>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</si>
  <si>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</si>
  <si>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</si>
  <si>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</si>
  <si>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</si>
  <si>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</si>
  <si>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</si>
  <si>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</si>
  <si>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</si>
  <si>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</si>
  <si>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</si>
  <si>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</si>
  <si>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</si>
  <si>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</si>
  <si>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</si>
  <si>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</si>
  <si>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</si>
  <si>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</si>
  <si>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</si>
  <si>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</si>
  <si>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</si>
  <si>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</si>
  <si>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</si>
  <si>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</si>
  <si>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</si>
  <si>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</si>
  <si>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</si>
  <si>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</si>
  <si>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</si>
  <si>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</si>
  <si>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</si>
  <si>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</si>
  <si>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</si>
  <si>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</si>
  <si>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</si>
  <si>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</si>
  <si>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</si>
  <si>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</si>
  <si>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</si>
  <si>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</si>
  <si>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</si>
  <si>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</si>
  <si>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</si>
  <si>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</si>
  <si>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</si>
  <si>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</si>
  <si>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</si>
  <si>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</si>
  <si>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</si>
  <si>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</si>
  <si>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</si>
  <si>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</si>
  <si>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</si>
  <si>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</si>
  <si>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</si>
  <si>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</si>
  <si>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</si>
  <si>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</si>
  <si>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</si>
  <si>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</si>
  <si>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</si>
  <si>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</si>
  <si>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</si>
  <si>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</si>
  <si>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</si>
  <si>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</si>
  <si>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</si>
  <si>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</si>
  <si>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</si>
  <si>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</si>
  <si>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</si>
  <si>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</si>
  <si>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</si>
  <si>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</si>
  <si>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</si>
  <si>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</si>
  <si>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</si>
  <si>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</si>
  <si>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</si>
  <si>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</si>
  <si>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</si>
  <si>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</si>
  <si>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</si>
  <si>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</si>
  <si>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</si>
  <si>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</si>
  <si>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</si>
  <si>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</si>
  <si>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</si>
  <si>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</si>
  <si>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</si>
  <si>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</si>
  <si>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</si>
  <si>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</si>
  <si>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</si>
  <si>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</si>
  <si>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</si>
  <si>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</si>
  <si>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</si>
  <si>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</si>
  <si>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</si>
  <si>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</si>
  <si>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</si>
  <si>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</si>
  <si>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</si>
  <si>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</si>
  <si>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</si>
  <si>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</si>
  <si>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</si>
  <si>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</si>
  <si>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</si>
  <si>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</si>
  <si>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</si>
  <si>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</si>
  <si>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</si>
  <si>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</si>
  <si>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</si>
  <si>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</si>
  <si>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</si>
  <si>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</si>
  <si>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</si>
  <si>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</si>
  <si>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</si>
  <si>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</si>
  <si>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</si>
  <si>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</si>
  <si>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</si>
  <si>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</si>
  <si>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</si>
  <si>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</si>
  <si>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</si>
  <si>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</si>
  <si>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</si>
  <si>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</si>
  <si>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</si>
  <si>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</si>
  <si>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</si>
  <si>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</si>
  <si>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</si>
  <si>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</si>
  <si>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</si>
  <si>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</si>
  <si>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</si>
  <si>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</si>
  <si>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</si>
  <si>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</si>
  <si>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</si>
  <si>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</si>
  <si>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</si>
  <si>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</si>
  <si>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</si>
  <si>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</si>
  <si>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</si>
  <si>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</si>
  <si>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</si>
  <si>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</si>
  <si>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</si>
  <si>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</si>
  <si>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</si>
  <si>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</si>
  <si>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</si>
  <si>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</si>
  <si>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</si>
  <si>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</si>
  <si>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</si>
  <si>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</si>
  <si>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</si>
  <si>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</si>
  <si>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</si>
  <si>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</si>
  <si>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</si>
  <si>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</si>
  <si>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</si>
  <si>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</si>
  <si>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</si>
  <si>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</si>
  <si>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</si>
  <si>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</si>
  <si>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</si>
  <si>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</si>
  <si>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</si>
  <si>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</si>
  <si>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</si>
  <si>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</si>
  <si>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</si>
  <si>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</si>
  <si>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</si>
  <si>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</si>
  <si>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</si>
  <si>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</si>
  <si>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</si>
  <si>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</si>
  <si>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</si>
  <si>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</si>
  <si>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</si>
  <si>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</si>
  <si>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</si>
  <si>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</si>
  <si>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</si>
  <si>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</si>
  <si>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</si>
  <si>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</si>
  <si>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</si>
  <si>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</si>
  <si>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</si>
  <si>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</si>
  <si>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</si>
  <si>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</si>
  <si>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</si>
  <si>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</si>
  <si>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</si>
  <si>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</si>
  <si>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</si>
  <si>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</si>
  <si>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</si>
  <si>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</si>
  <si>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</si>
  <si>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</si>
  <si>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</si>
  <si>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</si>
  <si>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</si>
  <si>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</si>
  <si>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</si>
  <si>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</si>
  <si>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</si>
  <si>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</si>
  <si>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</si>
  <si>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</si>
  <si>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</si>
  <si>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</si>
  <si>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</si>
  <si>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</si>
  <si>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</si>
  <si>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</si>
  <si>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</si>
  <si>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</si>
  <si>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</si>
  <si>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</si>
  <si>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</si>
  <si>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</si>
  <si>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</si>
  <si>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</si>
  <si>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</si>
  <si>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</si>
  <si>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</si>
  <si>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</si>
  <si>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</si>
  <si>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</si>
  <si>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</si>
  <si>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</si>
  <si>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</si>
  <si>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</si>
  <si>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</si>
  <si>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</si>
  <si>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</si>
  <si>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</si>
  <si>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</si>
  <si>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</si>
  <si>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</si>
  <si>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</si>
  <si>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</si>
  <si>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</si>
  <si>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</si>
  <si>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</si>
  <si>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</si>
  <si>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</si>
  <si>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</si>
  <si>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</si>
  <si>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</si>
  <si>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</si>
  <si>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</si>
  <si>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</si>
  <si>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</si>
  <si>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</si>
  <si>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</si>
  <si>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</si>
  <si>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</si>
  <si>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</si>
  <si>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</si>
  <si>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</si>
  <si>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</si>
  <si>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</si>
  <si>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</si>
  <si>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</si>
  <si>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</si>
  <si>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</si>
  <si>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</si>
  <si>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</si>
  <si>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</si>
  <si>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</si>
  <si>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</si>
  <si>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</si>
  <si>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</si>
  <si>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</si>
  <si>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</si>
  <si>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</si>
  <si>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</si>
  <si>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</si>
  <si>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</si>
  <si>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</si>
  <si>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</si>
  <si>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</si>
  <si>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</si>
  <si>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</si>
  <si>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</si>
  <si>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</si>
  <si>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</si>
  <si>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</si>
  <si>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</si>
  <si>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</si>
  <si>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</si>
  <si>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</si>
  <si>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</si>
  <si>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</si>
  <si>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</si>
  <si>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</si>
  <si>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</si>
  <si>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</si>
  <si>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</si>
  <si>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</si>
  <si>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</si>
  <si>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</si>
  <si>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</si>
  <si>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</si>
  <si>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</si>
  <si>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</si>
  <si>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</si>
  <si>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</si>
  <si>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</si>
  <si>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</si>
  <si>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</si>
  <si>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</si>
  <si>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</si>
  <si>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</si>
  <si>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</si>
  <si>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</si>
  <si>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</si>
  <si>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</si>
  <si>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</si>
  <si>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</si>
  <si>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</si>
  <si>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</si>
  <si>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</si>
  <si>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</si>
  <si>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</si>
  <si>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</si>
  <si>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</si>
  <si>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</si>
  <si>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</si>
  <si>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</si>
  <si>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</si>
  <si>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</si>
  <si>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</si>
  <si>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</si>
  <si>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</si>
  <si>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</si>
  <si>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</si>
  <si>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</si>
  <si>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</si>
  <si>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</si>
  <si>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</si>
  <si>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</si>
  <si>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</si>
  <si>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</si>
  <si>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</si>
  <si>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</si>
  <si>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</si>
  <si>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</si>
  <si>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</si>
  <si>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</si>
  <si>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</si>
  <si>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</si>
  <si>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</si>
  <si>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</si>
  <si>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</si>
  <si>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</si>
  <si>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</si>
  <si>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</si>
  <si>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</si>
  <si>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</si>
  <si>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</si>
  <si>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</si>
  <si>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</si>
  <si>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</si>
  <si>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</si>
  <si>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</si>
  <si>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</si>
  <si>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</si>
  <si>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</si>
  <si>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</si>
  <si>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</si>
  <si>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</si>
  <si>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</si>
  <si>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</si>
  <si>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</si>
  <si>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</si>
  <si>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</si>
  <si>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</si>
  <si>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</si>
  <si>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</si>
  <si>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</si>
  <si>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</si>
  <si>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</si>
  <si>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</si>
  <si>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</si>
  <si>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</si>
  <si>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</si>
  <si>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</si>
  <si>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</si>
  <si>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</si>
  <si>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</si>
  <si>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</si>
  <si>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</si>
  <si>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</si>
  <si>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</si>
  <si>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</si>
  <si>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</si>
  <si>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</si>
  <si>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</si>
  <si>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</si>
  <si>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</si>
  <si>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</si>
  <si>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</si>
  <si>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</si>
  <si>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</si>
  <si>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</si>
  <si>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</si>
  <si>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</si>
  <si>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</si>
  <si>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</si>
  <si>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</si>
  <si>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</si>
  <si>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</si>
  <si>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</si>
  <si>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</si>
  <si>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</si>
  <si>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</si>
  <si>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</si>
  <si>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</si>
  <si>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</si>
  <si>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</si>
  <si>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</si>
  <si>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</si>
  <si>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</si>
  <si>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</si>
  <si>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</si>
  <si>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</si>
  <si>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</si>
  <si>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</si>
  <si>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</si>
  <si>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</si>
  <si>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</si>
  <si>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</si>
  <si>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</si>
  <si>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</si>
  <si>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</si>
  <si>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</si>
  <si>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</si>
  <si>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</si>
  <si>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</si>
  <si>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</si>
  <si>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</si>
  <si>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</si>
  <si>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</si>
  <si>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</si>
  <si>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</si>
  <si>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</si>
  <si>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</si>
  <si>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</si>
  <si>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</si>
  <si>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</si>
  <si>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</si>
  <si>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</si>
  <si>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</si>
  <si>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</si>
  <si>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</si>
  <si>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</si>
  <si>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</si>
  <si>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</si>
  <si>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</si>
  <si>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</si>
  <si>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</si>
  <si>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</si>
  <si>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</si>
  <si>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</si>
  <si>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</si>
  <si>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</si>
  <si>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</si>
  <si>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</si>
  <si>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</si>
  <si>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</si>
  <si>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</si>
  <si>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</si>
  <si>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</si>
  <si>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</si>
  <si>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</si>
  <si>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</si>
  <si>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</si>
  <si>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</si>
  <si>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</si>
  <si>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</si>
  <si>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</si>
  <si>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</si>
  <si>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</si>
  <si>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</si>
  <si>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</si>
  <si>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</si>
  <si>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</si>
  <si>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</si>
  <si>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</si>
  <si>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</si>
  <si>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</si>
  <si>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</si>
  <si>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</si>
  <si>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</si>
  <si>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</si>
  <si>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</si>
  <si>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</si>
  <si>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</si>
  <si>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</si>
  <si>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</si>
  <si>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</si>
  <si>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</si>
  <si>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</si>
  <si>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</si>
  <si>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</si>
  <si>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</si>
  <si>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</si>
  <si>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</si>
  <si>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</si>
  <si>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</si>
  <si>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</si>
  <si>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</si>
  <si>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</si>
  <si>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</si>
  <si>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</si>
  <si>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</si>
  <si>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</si>
  <si>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</si>
  <si>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</si>
  <si>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</si>
  <si>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</si>
  <si>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</si>
  <si>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</si>
  <si>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</si>
  <si>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</si>
  <si>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</si>
  <si>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</si>
  <si>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</si>
  <si>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</si>
  <si>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</si>
  <si>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</si>
  <si>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</si>
  <si>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</si>
  <si>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</si>
  <si>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</si>
  <si>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</si>
  <si>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</si>
  <si>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</si>
  <si>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</si>
  <si>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</si>
  <si>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</si>
  <si>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</si>
  <si>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</si>
  <si>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</si>
  <si>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</si>
  <si>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</si>
  <si>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</si>
  <si>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</si>
  <si>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</si>
  <si>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</si>
  <si>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</si>
  <si>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</si>
  <si>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</si>
  <si>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</si>
  <si>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</si>
  <si>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</si>
  <si>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</si>
  <si>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</si>
  <si>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</si>
  <si>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</si>
  <si>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</si>
  <si>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</si>
  <si>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</si>
  <si>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</si>
  <si>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</si>
  <si>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</si>
  <si>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</si>
  <si>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</si>
  <si>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</si>
  <si>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</si>
  <si>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</si>
  <si>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</si>
  <si>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</si>
  <si>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</si>
  <si>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</si>
  <si>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</si>
  <si>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</si>
  <si>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</si>
  <si>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</si>
  <si>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</si>
  <si>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</si>
  <si>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</si>
  <si>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</si>
  <si>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</si>
  <si>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</si>
  <si>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</si>
  <si>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</si>
  <si>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</si>
  <si>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</si>
  <si>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</si>
  <si>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</si>
  <si>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</si>
  <si>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</si>
  <si>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</si>
  <si>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</si>
  <si>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</si>
  <si>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</si>
  <si>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</si>
  <si>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</si>
  <si>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</si>
  <si>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</si>
  <si>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</si>
  <si>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</si>
  <si>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</si>
  <si>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</si>
  <si>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</si>
  <si>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</si>
  <si>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</si>
  <si>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</si>
  <si>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</si>
  <si>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</si>
  <si>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</si>
  <si>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</si>
  <si>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</si>
  <si>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</si>
  <si>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</si>
  <si>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</si>
  <si>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</si>
  <si>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</si>
  <si>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</si>
  <si>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</si>
  <si>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</si>
  <si>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</si>
  <si>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</si>
  <si>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</si>
  <si>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</si>
  <si>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</si>
  <si>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</si>
  <si>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</si>
  <si>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</si>
  <si>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</si>
  <si>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</si>
  <si>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</si>
  <si>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</si>
  <si>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</si>
  <si>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</si>
  <si>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</si>
  <si>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</si>
  <si>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</si>
  <si>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</si>
  <si>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</si>
  <si>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</si>
  <si>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</si>
  <si>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</si>
  <si>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</si>
  <si>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</si>
  <si>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</si>
  <si>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</si>
  <si>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</si>
  <si>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</si>
  <si>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</si>
  <si>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</si>
  <si>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</si>
  <si>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</si>
  <si>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</si>
  <si>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</si>
  <si>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</si>
  <si>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</si>
  <si>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</si>
  <si>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</si>
  <si>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</si>
  <si>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</si>
  <si>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</si>
  <si>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</si>
  <si>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</si>
  <si>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</si>
  <si>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</si>
  <si>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</si>
  <si>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</si>
  <si>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</si>
  <si>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</si>
  <si>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</si>
  <si>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</si>
  <si>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</si>
  <si>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</si>
  <si>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</si>
  <si>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</si>
  <si>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</si>
  <si>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</si>
  <si>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</si>
  <si>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</si>
  <si>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</si>
  <si>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</si>
  <si>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</si>
  <si>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</si>
  <si>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</si>
  <si>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</si>
  <si>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</si>
  <si>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</si>
  <si>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</si>
  <si>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</si>
  <si>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</si>
  <si>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</si>
  <si>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</si>
  <si>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</si>
  <si>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</si>
  <si>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</si>
  <si>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</si>
  <si>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</si>
  <si>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</si>
  <si>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</si>
  <si>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</si>
  <si>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</si>
  <si>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</si>
  <si>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</si>
  <si>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</si>
  <si>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</si>
  <si>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</si>
  <si>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</si>
  <si>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</si>
  <si>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</si>
  <si>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</si>
  <si>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</si>
  <si>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</si>
  <si>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</si>
  <si>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</si>
  <si>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</si>
  <si>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</si>
  <si>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</si>
  <si>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</si>
  <si>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</si>
  <si>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</si>
  <si>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</si>
  <si>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</si>
  <si>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</si>
  <si>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</si>
  <si>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</si>
  <si>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</si>
  <si>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</si>
  <si>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</si>
  <si>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</si>
  <si>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</si>
  <si>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</si>
  <si>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</si>
  <si>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</si>
  <si>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</si>
  <si>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</si>
  <si>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</si>
  <si>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</si>
  <si>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</si>
  <si>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</si>
  <si>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</si>
  <si>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</si>
  <si>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</si>
  <si>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</si>
  <si>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</si>
  <si>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</si>
  <si>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</si>
  <si>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</si>
  <si>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</si>
  <si>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</si>
  <si>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</si>
  <si>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</si>
  <si>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</si>
  <si>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</si>
  <si>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</si>
  <si>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</si>
  <si>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</si>
  <si>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</si>
  <si>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</si>
  <si>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</si>
  <si>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</si>
  <si>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</si>
  <si>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</si>
  <si>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</si>
  <si>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</si>
  <si>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</si>
  <si>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</si>
  <si>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</si>
  <si>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</si>
  <si>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</si>
  <si>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</si>
  <si>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</si>
  <si>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</si>
  <si>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</si>
  <si>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</si>
  <si>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</si>
  <si>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</si>
  <si>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</si>
  <si>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</si>
  <si>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</si>
  <si>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</si>
  <si>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</si>
  <si>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</si>
  <si>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</si>
  <si>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</si>
  <si>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</si>
  <si>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</si>
  <si>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</si>
  <si>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</si>
  <si>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</si>
  <si>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</si>
  <si>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</si>
  <si>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</si>
  <si>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</si>
  <si>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</si>
  <si>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</si>
  <si>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</si>
  <si>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</si>
  <si>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</si>
  <si>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</si>
  <si>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</si>
  <si>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</si>
  <si>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</si>
  <si>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</si>
  <si>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</si>
  <si>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</si>
  <si>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</si>
  <si>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</si>
  <si>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</si>
  <si>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</si>
  <si>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</si>
  <si>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</si>
  <si>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</si>
  <si>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</si>
  <si>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</si>
  <si>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</si>
  <si>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</si>
  <si>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</si>
  <si>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</si>
  <si>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</si>
  <si>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</si>
  <si>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</si>
  <si>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</si>
  <si>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</si>
  <si>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</si>
  <si>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</si>
  <si>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</si>
  <si>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</si>
  <si>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</si>
  <si>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</si>
  <si>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</si>
  <si>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</si>
  <si>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</si>
  <si>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</si>
  <si>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</si>
  <si>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</si>
  <si>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</si>
  <si>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</si>
  <si>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</si>
  <si>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</si>
  <si>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</si>
  <si>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</si>
  <si>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</si>
  <si>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</si>
  <si>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</si>
  <si>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</si>
  <si>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</si>
  <si>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</si>
  <si>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</si>
  <si>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</si>
  <si>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</si>
  <si>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</si>
  <si>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</si>
  <si>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</si>
  <si>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</si>
  <si>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</si>
  <si>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</si>
  <si>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</si>
  <si>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</si>
  <si>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</si>
  <si>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</si>
  <si>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</si>
  <si>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</si>
  <si>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</si>
  <si>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</si>
  <si>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</si>
  <si>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</si>
  <si>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THỐNG KÊ CHUẨN CHUYÊN MÔN NGHIỆP VỤ CỦA CÁN BỘ - GIẢNG VIÊN - NHÂN VIÊN</t>
  </si>
  <si>
    <t>DANH SÁCH TRÌNH ĐỘ NGOẠI NGỮ CỦA GIẢNG VIÊN 
GIẢNG DẠY CÁC NGHỀ TRỌNG ĐIỂM</t>
  </si>
  <si>
    <t>- NVSP cho GV ĐH, CĐ
- CC QLGD</t>
  </si>
  <si>
    <t>SP Bậc 2 
- Chứng chỉ nghề bậc 3/7
- NVSP cho GV ĐH, CĐ
- CC QLGD</t>
  </si>
  <si>
    <t>- Bậc 2 (1999)
- Chứng chỉ nghề bậc 3/7
- NVSP dành cho GV CĐ, ĐH
- CC QLGD</t>
  </si>
  <si>
    <t>- NVSP dành cho GV CĐ, ĐH
- Bồi dưỡng ngạch chuyên viên
- CC QLGD</t>
  </si>
  <si>
    <t>- Hiệu trưởng
- Khoa Điện - Điện tử</t>
  </si>
  <si>
    <t>- Phó Hiệu trưởng
- Khoa Điện - Điện tử</t>
  </si>
  <si>
    <t>- Phó Hiệu trưởng
- Khoa Cơ khí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</si>
  <si>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</si>
  <si>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</si>
  <si>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</si>
  <si>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</si>
  <si>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</si>
  <si>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</si>
  <si>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</si>
  <si>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</si>
  <si>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</si>
  <si>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</si>
  <si>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</si>
  <si>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</si>
  <si>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</si>
  <si>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</si>
  <si>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</si>
  <si>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</si>
  <si>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</si>
  <si>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</si>
  <si>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</si>
  <si>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</si>
  <si>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</si>
  <si>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</si>
  <si>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</si>
  <si>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</si>
  <si>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</si>
  <si>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</si>
  <si>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</si>
  <si>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</si>
  <si>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</si>
  <si>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</si>
  <si>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</si>
  <si>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</si>
  <si>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</si>
  <si>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</si>
  <si>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</si>
  <si>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</si>
  <si>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</si>
  <si>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</si>
  <si>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</si>
  <si>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</si>
  <si>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</si>
  <si>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</si>
  <si>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</si>
  <si>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</si>
  <si>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</si>
  <si>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</si>
  <si>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</si>
  <si>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</si>
  <si>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</si>
  <si>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</si>
  <si>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</si>
  <si>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</si>
  <si>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</si>
  <si>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</si>
  <si>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</si>
  <si>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</si>
  <si>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</si>
  <si>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</si>
  <si>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</si>
  <si>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</si>
  <si>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</si>
  <si>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</si>
  <si>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</si>
  <si>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</si>
  <si>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</si>
  <si>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</si>
  <si>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</si>
  <si>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</si>
  <si>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</si>
  <si>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</si>
  <si>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</si>
  <si>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</si>
  <si>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</si>
  <si>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</si>
  <si>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</si>
  <si>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</si>
  <si>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</si>
  <si>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</si>
  <si>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</si>
  <si>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</si>
  <si>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</si>
  <si>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</si>
  <si>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</si>
  <si>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</si>
  <si>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</si>
  <si>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</si>
  <si>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</si>
  <si>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</si>
  <si>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</si>
  <si>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</si>
  <si>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</si>
  <si>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</si>
  <si>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</si>
  <si>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</si>
  <si>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</si>
  <si>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</si>
  <si>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</si>
  <si>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</si>
  <si>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</si>
  <si>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</si>
  <si>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</si>
  <si>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</si>
  <si>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</si>
  <si>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</si>
  <si>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</si>
  <si>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</si>
  <si>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</si>
  <si>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</si>
  <si>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</si>
  <si>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</si>
  <si>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</si>
  <si>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</si>
  <si>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</si>
  <si>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</si>
  <si>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</si>
  <si>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</si>
  <si>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</si>
  <si>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</si>
  <si>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</si>
  <si>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</si>
  <si>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</si>
  <si>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</si>
  <si>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</si>
  <si>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</si>
  <si>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</si>
  <si>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</si>
  <si>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</si>
  <si>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</si>
  <si>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</si>
  <si>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</si>
  <si>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</si>
  <si>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</si>
  <si>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</si>
  <si>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</si>
  <si>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</si>
  <si>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</si>
  <si>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</si>
  <si>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</si>
  <si>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</si>
  <si>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</si>
  <si>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</si>
  <si>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</si>
  <si>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</si>
  <si>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</si>
  <si>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</si>
  <si>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</si>
  <si>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</si>
  <si>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</si>
  <si>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</si>
  <si>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</si>
  <si>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</si>
  <si>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</si>
  <si>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</si>
  <si>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</si>
  <si>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</si>
  <si>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</si>
  <si>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</si>
  <si>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</si>
  <si>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</si>
  <si>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</si>
  <si>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</si>
  <si>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</si>
  <si>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</si>
  <si>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</si>
  <si>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</si>
  <si>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</si>
  <si>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</si>
  <si>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</si>
  <si>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</si>
  <si>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</si>
  <si>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</si>
  <si>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</si>
  <si>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</si>
  <si>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</si>
  <si>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</si>
  <si>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</si>
  <si>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</si>
  <si>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</si>
  <si>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</si>
  <si>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</si>
  <si>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</si>
  <si>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</si>
  <si>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</si>
  <si>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</si>
  <si>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</si>
  <si>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</si>
  <si>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</si>
  <si>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</si>
  <si>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</si>
  <si>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</si>
  <si>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</si>
  <si>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</si>
  <si>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</si>
  <si>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</si>
  <si>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</si>
  <si>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</si>
  <si>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</si>
  <si>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</si>
  <si>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</si>
  <si>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</si>
  <si>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</si>
  <si>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</si>
  <si>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</si>
  <si>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</si>
  <si>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</si>
  <si>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</si>
  <si>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</si>
  <si>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</si>
  <si>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</si>
  <si>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</si>
  <si>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</si>
  <si>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</si>
  <si>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</si>
  <si>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</si>
  <si>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</si>
  <si>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</si>
  <si>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</si>
  <si>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</si>
  <si>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</si>
  <si>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</si>
  <si>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</si>
  <si>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</si>
  <si>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</si>
  <si>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</si>
  <si>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</si>
  <si>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</si>
  <si>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</si>
  <si>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</si>
  <si>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</si>
  <si>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</si>
  <si>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</si>
  <si>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</si>
  <si>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</si>
  <si>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</si>
  <si>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</si>
  <si>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</si>
  <si>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</si>
  <si>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</si>
  <si>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</si>
  <si>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</si>
  <si>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</si>
  <si>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</si>
  <si>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</si>
  <si>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</si>
  <si>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</si>
  <si>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</si>
  <si>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</si>
  <si>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</si>
  <si>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</si>
  <si>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</si>
  <si>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</si>
  <si>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</si>
  <si>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</si>
  <si>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</si>
  <si>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</si>
  <si>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</si>
  <si>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</si>
  <si>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</si>
  <si>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</si>
  <si>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</si>
  <si>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</si>
  <si>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</si>
  <si>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</si>
  <si>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</si>
  <si>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</si>
  <si>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</si>
  <si>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</si>
  <si>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</si>
  <si>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</si>
  <si>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</si>
  <si>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</si>
  <si>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</si>
  <si>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</si>
  <si>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</si>
  <si>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</si>
  <si>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</si>
  <si>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</si>
  <si>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</si>
  <si>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</si>
  <si>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</si>
  <si>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</si>
  <si>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</si>
  <si>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</si>
  <si>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</si>
  <si>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</si>
  <si>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</si>
  <si>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</si>
  <si>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</si>
  <si>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</si>
  <si>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</si>
  <si>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</si>
  <si>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</si>
  <si>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</si>
  <si>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</si>
  <si>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</si>
  <si>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</si>
  <si>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</si>
  <si>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</si>
  <si>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</si>
  <si>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</si>
  <si>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</si>
  <si>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</si>
  <si>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</si>
  <si>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</si>
  <si>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</si>
  <si>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</si>
  <si>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</si>
  <si>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</si>
  <si>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</si>
  <si>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</si>
  <si>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</si>
  <si>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</si>
  <si>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</si>
  <si>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</si>
  <si>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</si>
  <si>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</si>
  <si>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</si>
  <si>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</si>
  <si>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</si>
  <si>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</si>
  <si>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</si>
  <si>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</si>
  <si>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</si>
  <si>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</si>
  <si>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</si>
  <si>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</si>
  <si>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</si>
  <si>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</si>
  <si>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</si>
  <si>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</si>
  <si>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</si>
  <si>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</si>
  <si>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</si>
  <si>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</si>
  <si>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</si>
  <si>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</si>
  <si>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</si>
  <si>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</si>
  <si>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</si>
  <si>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</si>
  <si>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</si>
  <si>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</si>
  <si>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</si>
  <si>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</si>
  <si>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</si>
  <si>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</si>
  <si>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</si>
  <si>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</si>
  <si>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</si>
  <si>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</si>
  <si>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</si>
  <si>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</si>
  <si>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</si>
  <si>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</si>
  <si>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</si>
  <si>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</si>
  <si>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</si>
  <si>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</si>
  <si>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</si>
  <si>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</si>
  <si>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</si>
  <si>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</si>
  <si>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</si>
  <si>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</si>
  <si>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</si>
  <si>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</si>
  <si>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</si>
  <si>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</si>
  <si>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</si>
  <si>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</si>
  <si>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</si>
  <si>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</si>
  <si>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</si>
  <si>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</si>
  <si>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</si>
  <si>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</si>
  <si>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</si>
  <si>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</si>
  <si>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</si>
  <si>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</si>
  <si>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</si>
  <si>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</si>
  <si>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</si>
  <si>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</si>
  <si>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</si>
  <si>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</si>
  <si>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</si>
  <si>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</si>
  <si>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</si>
  <si>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</si>
  <si>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</si>
  <si>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</si>
  <si>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</si>
  <si>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</si>
  <si>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</si>
  <si>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</si>
  <si>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</si>
  <si>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</si>
  <si>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</si>
  <si>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</si>
  <si>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</si>
  <si>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</si>
  <si>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</si>
  <si>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- 08/2002-10/2005: Nhân viên CT DVDL Phú Thọ</t>
  </si>
  <si>
    <t>01/2011-04/2012: Nhân viên kỹ thuật CT TNHH Đầu tư &amp; Phát triển Bảo Phúc An Khang</t>
  </si>
  <si>
    <t>- 01/2011-03/2012: Quản lý CT TNHH Đầu tư &amp; Phát triển Bảo Phúc An Khang</t>
  </si>
  <si>
    <t>- 05/2017-03/2018: Cố vấn phát triển sản phẩm CT TNHH SX - TM Ngọc Nguyễn</t>
  </si>
  <si>
    <t>- 2011-2014: Nhn6 viên CT TNHH TM - DV - KT Thanh Quang</t>
  </si>
  <si>
    <t>- 2010-2014: Phó Giám đốc CT TNHH TM - DV - KT Thanh Quang</t>
  </si>
  <si>
    <t>Sổ BH</t>
  </si>
  <si>
    <t>Minh chứng</t>
  </si>
  <si>
    <t>Giấy xác nhận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</si>
</sst>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44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4" fillId="0" borderId="0" xfId="0" applyFont="1" applyAlignment="1">
      <alignment horizontal="center" vertical="center" wrapText="1"/>
    </xf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3" fillId="33" borderId="0" xfId="81" applyFont="1" applyFill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27" fillId="33" borderId="0" xfId="81" applyFont="1" applyFill="1" applyAlignment="1">
      <alignment horizontal="center"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0" fontId="27" fillId="33" borderId="0" xfId="81" applyFont="1" applyFill="1" applyAlignment="1">
      <alignment horizontal="center" vertical="center" wrapText="1"/>
    </xf>
    <xf numFmtId="0" fontId="42" fillId="34" borderId="10" xfId="0" applyFont="1" applyFill="1" applyBorder="1" applyAlignment="1">
      <alignment horizontal="center" vertical="center" wrapText="1"/>
    </xf>
    <xf numFmtId="0" fontId="27" fillId="38" borderId="10" xfId="0" applyFont="1" applyFill="1" applyBorder="1" applyAlignment="1">
      <alignment horizontal="center" vertical="center" wrapText="1"/>
    </xf>
    <xf numFmtId="0" fontId="27" fillId="38" borderId="10" xfId="0" applyFont="1" applyFill="1" applyBorder="1" applyAlignment="1">
      <alignment vertical="center" wrapText="1"/>
    </xf>
    <xf numFmtId="0" fontId="33" fillId="33" borderId="12" xfId="81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../../Downloads/DONG%20LUC/HOANG%20PHUC%20BAO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\..\Downloads\DONG%20LUC\VO%20DAC%20THINH%203.pdf" TargetMode="External"/><Relationship Id="rId26" Type="http://schemas.openxmlformats.org/officeDocument/2006/relationships/hyperlink" Target="../../Downloads/DONG%20LUC/TRAN%20THE%20SON%203.pdf" TargetMode="External"/><Relationship Id="rId3" Type="http://schemas.openxmlformats.org/officeDocument/2006/relationships/hyperlink" Target="../../Downloads/DONG%20LUC/HA%20QUOC%20BAO.pdf" TargetMode="External"/><Relationship Id="rId21" Type="http://schemas.openxmlformats.org/officeDocument/2006/relationships/hyperlink" Target="../../Downloads/DONG%20LUC/HOANG%20PHUC%20BAO%203.pdf" TargetMode="External"/><Relationship Id="rId7" Type="http://schemas.openxmlformats.org/officeDocument/2006/relationships/hyperlink" Target="../../Downloads/DONG%20LUC/DANG%20THAI%20SON.pdf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ONG%20LUC/NGUYEN%20ANH%20TUAN%203.pdf" TargetMode="External"/><Relationship Id="rId25" Type="http://schemas.openxmlformats.org/officeDocument/2006/relationships/hyperlink" Target="../../Downloads/DONG%20LUC/TRAN%20QUOC%20DUY%203.pdf" TargetMode="External"/><Relationship Id="rId33" Type="http://schemas.openxmlformats.org/officeDocument/2006/relationships/printerSettings" Target="../printerSettings/printerSettings9.bin"/><Relationship Id="rId2" Type="http://schemas.openxmlformats.org/officeDocument/2006/relationships/hyperlink" Target="..\..\Downloads\DONG%20LUC\VO%20DAC%20THINH.pdf" TargetMode="External"/><Relationship Id="rId16" Type="http://schemas.openxmlformats.org/officeDocument/2006/relationships/hyperlink" Target="../../Downloads/DONG%20LUC/TRAN%20QUOC%20DUY.pdf" TargetMode="External"/><Relationship Id="rId20" Type="http://schemas.openxmlformats.org/officeDocument/2006/relationships/hyperlink" Target="../../Downloads/DONG%20LUC/NGUYEN%20HUU%20MANH%203.pdf" TargetMode="External"/><Relationship Id="rId29" Type="http://schemas.openxmlformats.org/officeDocument/2006/relationships/hyperlink" Target="../../Downloads/DONG%20LUC/DANG%20THAI%20SON%20-%20B1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1" Type="http://schemas.openxmlformats.org/officeDocument/2006/relationships/hyperlink" Target="../../Downloads/DONG%20LUC/NGUYEN%20THAI%20BINH.pdf" TargetMode="External"/><Relationship Id="rId24" Type="http://schemas.openxmlformats.org/officeDocument/2006/relationships/hyperlink" Target="../../Downloads/DONG%20LUC/TRAN%20MINH%20TUAN%203.pdf" TargetMode="External"/><Relationship Id="rId32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TRIEU%20PHU%20NGUYEN.pdf" TargetMode="External"/><Relationship Id="rId15" Type="http://schemas.openxmlformats.org/officeDocument/2006/relationships/hyperlink" Target="../../Downloads/DONG%20LUC/TRAN%20MINH%20TUAN.pdf" TargetMode="External"/><Relationship Id="rId23" Type="http://schemas.openxmlformats.org/officeDocument/2006/relationships/hyperlink" Target="../../Downloads/DONG%20LUC/PHAN%20ANH%20TUAN%20KIET%203.pdf" TargetMode="External"/><Relationship Id="rId28" Type="http://schemas.openxmlformats.org/officeDocument/2006/relationships/hyperlink" Target="../../Downloads/DONG%20LUC/TRAN%20VAN%20DONG%203.pdf" TargetMode="External"/><Relationship Id="rId10" Type="http://schemas.openxmlformats.org/officeDocument/2006/relationships/hyperlink" Target="../../Downloads/DONG%20LUC/NGUYEN%20MINH%20THAI.pdf" TargetMode="External"/><Relationship Id="rId19" Type="http://schemas.openxmlformats.org/officeDocument/2006/relationships/hyperlink" Target="../../Downloads/DONG%20LUC/HA%20QUOC%20BAO%203.pdf" TargetMode="External"/><Relationship Id="rId31" Type="http://schemas.openxmlformats.org/officeDocument/2006/relationships/hyperlink" Target="../../Downloads/DONG%20LUC/NGUYEN%20MINH%20THAI%20TIN%20HOC.jpg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4" Type="http://schemas.openxmlformats.org/officeDocument/2006/relationships/hyperlink" Target="../../Downloads/DONG%20LUC/PHAN%20ANH%20TUAN%20KIET.pdf" TargetMode="External"/><Relationship Id="rId22" Type="http://schemas.openxmlformats.org/officeDocument/2006/relationships/hyperlink" Target="../../Downloads/DONG%20LUC/NGUYEN%20THANH%20DUC%203.pdf" TargetMode="External"/><Relationship Id="rId27" Type="http://schemas.openxmlformats.org/officeDocument/2006/relationships/hyperlink" Target="../../Downloads/DONG%20LUC/NGUYEN%20LUONG%20TAM%203.pdf" TargetMode="External"/><Relationship Id="rId30" Type="http://schemas.openxmlformats.org/officeDocument/2006/relationships/hyperlink" Target="../../Downloads/DONG%20LUC/DANG%20THAI%20SON%20TIN%20HOC.jpg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../../Downloads/KHOA%20CO%20KHI/DUONG%20THI%20HONG.pdf" TargetMode="External"/><Relationship Id="rId13" Type="http://schemas.openxmlformats.org/officeDocument/2006/relationships/hyperlink" Target="../../Downloads/KHOA%20CO%20KHI/NGUYEN%20TAM%20CUONG.pdf" TargetMode="External"/><Relationship Id="rId18" Type="http://schemas.openxmlformats.org/officeDocument/2006/relationships/hyperlink" Target="../../Downloads/KHOA%20CO%20KHI/NGUYEN%20TIEN%20DUNG.pdf" TargetMode="External"/><Relationship Id="rId26" Type="http://schemas.openxmlformats.org/officeDocument/2006/relationships/hyperlink" Target="../../Downloads/KHOA%20CO%20KHI/NGUYEN%20HONG%20PHUC.pdf" TargetMode="External"/><Relationship Id="rId39" Type="http://schemas.openxmlformats.org/officeDocument/2006/relationships/vmlDrawing" Target="../drawings/vmlDrawing9.vml"/><Relationship Id="rId3" Type="http://schemas.openxmlformats.org/officeDocument/2006/relationships/hyperlink" Target="../../Downloads/KHOA%20CO%20KHI/BUI%20ANH%20TUAN.pdf" TargetMode="External"/><Relationship Id="rId21" Type="http://schemas.openxmlformats.org/officeDocument/2006/relationships/hyperlink" Target="../../Downloads/KHOA%20CO%20KHI/DUONG%20MINH%20CHUNG.pdf" TargetMode="External"/><Relationship Id="rId34" Type="http://schemas.openxmlformats.org/officeDocument/2006/relationships/hyperlink" Target="../../Downloads/KIEM%20CHUC%20MON%20CHUNG/NGUYEN%20NGOC%20HIEP%2031.pdf" TargetMode="External"/><Relationship Id="rId7" Type="http://schemas.openxmlformats.org/officeDocument/2006/relationships/hyperlink" Target="../../Downloads/KHOA%20CO%20KHI/DUONG%20MINH%20CHUNG.pdf" TargetMode="External"/><Relationship Id="rId12" Type="http://schemas.openxmlformats.org/officeDocument/2006/relationships/hyperlink" Target="../../Downloads/KHOA%20CO%20KHI/NGUYEN%20NGOC%20QUYNH.pdf" TargetMode="External"/><Relationship Id="rId17" Type="http://schemas.openxmlformats.org/officeDocument/2006/relationships/hyperlink" Target="../../Downloads/KHOA%20CO%20KHI/NGUYEN%20THANH%20VU.pdf" TargetMode="External"/><Relationship Id="rId25" Type="http://schemas.openxmlformats.org/officeDocument/2006/relationships/hyperlink" Target="../../Downloads/KHOA%20CO%20KHI/NGUYEN%20VAN%20SON.pdf" TargetMode="External"/><Relationship Id="rId33" Type="http://schemas.openxmlformats.org/officeDocument/2006/relationships/hyperlink" Target="../../Downloads/KIEM%20CHUC%20MON%20CHUNG/HO%20VAN%20SI%2031.pdf" TargetMode="External"/><Relationship Id="rId38" Type="http://schemas.openxmlformats.org/officeDocument/2006/relationships/printerSettings" Target="../printerSettings/printerSettings10.bin"/><Relationship Id="rId2" Type="http://schemas.openxmlformats.org/officeDocument/2006/relationships/hyperlink" Target="../../Downloads/KHOA%20CO%20KHI/TRAN%20DINH%20KHAI.pdf" TargetMode="External"/><Relationship Id="rId16" Type="http://schemas.openxmlformats.org/officeDocument/2006/relationships/hyperlink" Target="../../Downloads/KHOA%20CO%20KHI/NGUYEN%20THANH%20VINH%20PHUC.pdf" TargetMode="External"/><Relationship Id="rId20" Type="http://schemas.openxmlformats.org/officeDocument/2006/relationships/hyperlink" Target="../../Downloads/KHOA%20CO%20KHI/PHAN%20VAN%20THANH.pdf" TargetMode="External"/><Relationship Id="rId29" Type="http://schemas.openxmlformats.org/officeDocument/2006/relationships/hyperlink" Target="../../Downloads/KHOA%20CO%20KHI/NGUYEN%20THANH%20VINH%20PHUC%2031%20.pdf" TargetMode="External"/><Relationship Id="rId1" Type="http://schemas.openxmlformats.org/officeDocument/2006/relationships/hyperlink" Target="../../Downloads/KHOA%20CO%20KHI/CHUNG%20TRAN%20THE%20VINH.pdf" TargetMode="External"/><Relationship Id="rId6" Type="http://schemas.openxmlformats.org/officeDocument/2006/relationships/hyperlink" Target="../../Downloads/KHOA%20CO%20KHI/DO%20THI%20PHUONG%20KHANH.pdf" TargetMode="External"/><Relationship Id="rId11" Type="http://schemas.openxmlformats.org/officeDocument/2006/relationships/hyperlink" Target="../../Downloads/KHOA%20CO%20KHI/NGUYEN%20DUY%20HAI.pdf" TargetMode="External"/><Relationship Id="rId24" Type="http://schemas.openxmlformats.org/officeDocument/2006/relationships/hyperlink" Target="../../Downloads/KHOA%20CO%20KHI/VO%20MINH%20QUANG.pdf" TargetMode="External"/><Relationship Id="rId32" Type="http://schemas.openxmlformats.org/officeDocument/2006/relationships/hyperlink" Target="../../Downloads/KIEM%20CHUC%20MON%20CHUNG/DINH%20VAN%20DE%2031.pdf" TargetMode="External"/><Relationship Id="rId37" Type="http://schemas.openxmlformats.org/officeDocument/2006/relationships/hyperlink" Target="../../Downloads/KHOA%20CO%20KHI/DUONG%20THI%20HONG%20B1.jpg" TargetMode="External"/><Relationship Id="rId40" Type="http://schemas.openxmlformats.org/officeDocument/2006/relationships/comments" Target="../comments9.xml"/><Relationship Id="rId5" Type="http://schemas.openxmlformats.org/officeDocument/2006/relationships/hyperlink" Target="../../Downloads/KHOA%20CO%20KHI/VU%20QUANG%20KHAI.pdf" TargetMode="External"/><Relationship Id="rId15" Type="http://schemas.openxmlformats.org/officeDocument/2006/relationships/hyperlink" Target="../../Downloads/KHOA%20CO%20KHI/NGUYEN%20THANH%20LONG.pdf" TargetMode="External"/><Relationship Id="rId23" Type="http://schemas.openxmlformats.org/officeDocument/2006/relationships/hyperlink" Target="../../Downloads/KHOA%20CO%20KHI/TRUONG%20THI%20PHUONG%20HONG.pdf" TargetMode="External"/><Relationship Id="rId28" Type="http://schemas.openxmlformats.org/officeDocument/2006/relationships/hyperlink" Target="../../Downloads/KHOA%20CO%20KHI/VUDUC%20PHAP%2031.pdf" TargetMode="External"/><Relationship Id="rId36" Type="http://schemas.openxmlformats.org/officeDocument/2006/relationships/hyperlink" Target="../../Downloads/KIEM%20CHUC%20MON%20CHUNG/LE%20QUANG%20LIEM%2031.pdf" TargetMode="External"/><Relationship Id="rId10" Type="http://schemas.openxmlformats.org/officeDocument/2006/relationships/hyperlink" Target="../../Downloads/KHOA%20CO%20KHI/LU%20THI%20YEN%20VU.pdf" TargetMode="External"/><Relationship Id="rId19" Type="http://schemas.openxmlformats.org/officeDocument/2006/relationships/hyperlink" Target="../../Downloads/KHOA%20CO%20KHI/PHAN%20THI%20XUAN%20TRANG.pdf" TargetMode="External"/><Relationship Id="rId31" Type="http://schemas.openxmlformats.org/officeDocument/2006/relationships/hyperlink" Target="../../Downloads/KHOA%20CO%20KHI/PHAN%20THI%20XUAN%20TRANG%2031.pdf" TargetMode="External"/><Relationship Id="rId4" Type="http://schemas.openxmlformats.org/officeDocument/2006/relationships/hyperlink" Target="../../Downloads/KHOA%20CO%20KHI/VU%20DUC%20PHAP.pdf" TargetMode="External"/><Relationship Id="rId9" Type="http://schemas.openxmlformats.org/officeDocument/2006/relationships/hyperlink" Target="../../Downloads/KHOA%20CO%20KHI/HA%20PHUOC%20TUAN.pdf" TargetMode="External"/><Relationship Id="rId14" Type="http://schemas.openxmlformats.org/officeDocument/2006/relationships/hyperlink" Target="../../Downloads/KHOA%20CO%20KHI/NGUYEN%20THANH%20GIANG.pdf" TargetMode="External"/><Relationship Id="rId22" Type="http://schemas.openxmlformats.org/officeDocument/2006/relationships/hyperlink" Target="../../Downloads/KHOA%20CO%20KHI/TRAN%20THI%20HUONG.pdf" TargetMode="External"/><Relationship Id="rId27" Type="http://schemas.openxmlformats.org/officeDocument/2006/relationships/hyperlink" Target="../../Downloads/KHOA%20CO%20KHI/NGUYEN%20KHAC%20HUY.pdf" TargetMode="External"/><Relationship Id="rId30" Type="http://schemas.openxmlformats.org/officeDocument/2006/relationships/hyperlink" Target="../../Downloads/KHOA%20CO%20KHI/NGUYEN%20THANH%20VINH%20PHUC%2031%20.pdf" TargetMode="External"/><Relationship Id="rId35" Type="http://schemas.openxmlformats.org/officeDocument/2006/relationships/hyperlink" Target="../../Downloads/KIEM%20CHUC%20MON%20CHUNG/NGUYEN%20CHI%20NHAN%2031.pd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../../Downloads/CNTT/DANG%20NGOC%20DOAN.pdf" TargetMode="External"/><Relationship Id="rId13" Type="http://schemas.openxmlformats.org/officeDocument/2006/relationships/hyperlink" Target="../../Downloads/CNTT/LE%20QUY%20HUNG%20QUOC.pdf" TargetMode="External"/><Relationship Id="rId18" Type="http://schemas.openxmlformats.org/officeDocument/2006/relationships/hyperlink" Target="../../Downloads/CNTT/NGUYEN%20THI%20KHANH%20THU.pdf" TargetMode="External"/><Relationship Id="rId26" Type="http://schemas.openxmlformats.org/officeDocument/2006/relationships/hyperlink" Target="../../Downloads/CNTT/NGUYEN%20CAO%20PHONG.pdf" TargetMode="External"/><Relationship Id="rId39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CNTT/TRAN%20VINH%20XUYEN.pdf" TargetMode="External"/><Relationship Id="rId21" Type="http://schemas.openxmlformats.org/officeDocument/2006/relationships/hyperlink" Target="../../Downloads/CNTT/NGUYEN%20VAN%20MINH.pdf" TargetMode="External"/><Relationship Id="rId34" Type="http://schemas.openxmlformats.org/officeDocument/2006/relationships/hyperlink" Target="../../Downloads/CNTT/HO%20NGOC%20CHI%203.pdf" TargetMode="External"/><Relationship Id="rId42" Type="http://schemas.openxmlformats.org/officeDocument/2006/relationships/vmlDrawing" Target="../drawings/vmlDrawing10.vml"/><Relationship Id="rId7" Type="http://schemas.openxmlformats.org/officeDocument/2006/relationships/hyperlink" Target="../../Downloads/CNTT/VU%20THI%20THAI%20LINH%20(2).pdf" TargetMode="External"/><Relationship Id="rId12" Type="http://schemas.openxmlformats.org/officeDocument/2006/relationships/hyperlink" Target="../../Downloads/CNTT/LE%20PHI%20TRUONG.pdf" TargetMode="External"/><Relationship Id="rId17" Type="http://schemas.openxmlformats.org/officeDocument/2006/relationships/hyperlink" Target="../../Downloads/CNTT/NGUYEN%20SANH%20CUONG.pdf" TargetMode="External"/><Relationship Id="rId25" Type="http://schemas.openxmlformats.org/officeDocument/2006/relationships/hyperlink" Target="../../Downloads/CNTT/BUI%20VAN%20DUNG%203.pdf" TargetMode="External"/><Relationship Id="rId33" Type="http://schemas.openxmlformats.org/officeDocument/2006/relationships/hyperlink" Target="../../Downloads/CNTT/HO%20NGOC%20CHI.pdf" TargetMode="External"/><Relationship Id="rId38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/../Downloads/CNTT/NGUYEN%20VAN%20GIANG.pdf" TargetMode="External"/><Relationship Id="rId16" Type="http://schemas.openxmlformats.org/officeDocument/2006/relationships/hyperlink" Target="../../Downloads/CNTT/NGUYEN%20NGUYEN%20HOANG%20NGOC%20QUYEN.pdf" TargetMode="External"/><Relationship Id="rId20" Type="http://schemas.openxmlformats.org/officeDocument/2006/relationships/hyperlink" Target="../../Downloads/CNTT/NGUYEN%20VAN%20DANH.pdf" TargetMode="External"/><Relationship Id="rId29" Type="http://schemas.openxmlformats.org/officeDocument/2006/relationships/hyperlink" Target="../../Downloads/CNTT/NGUYEN%20SANH%20CUONG%203.pdf" TargetMode="External"/><Relationship Id="rId41" Type="http://schemas.openxmlformats.org/officeDocument/2006/relationships/printerSettings" Target="../printerSettings/printerSettings11.bin"/><Relationship Id="rId1" Type="http://schemas.openxmlformats.org/officeDocument/2006/relationships/hyperlink" Target="../../Downloads/CNTT/NGUYEN%20KHOA.pdf" TargetMode="External"/><Relationship Id="rId6" Type="http://schemas.openxmlformats.org/officeDocument/2006/relationships/hyperlink" Target="../../Downloads/CNTT/VU%20THI%20THAI%20LINH.pdf" TargetMode="External"/><Relationship Id="rId11" Type="http://schemas.openxmlformats.org/officeDocument/2006/relationships/hyperlink" Target="../../Downloads/CNTT/LE%20HONG%20THAI.pdf" TargetMode="External"/><Relationship Id="rId24" Type="http://schemas.openxmlformats.org/officeDocument/2006/relationships/hyperlink" Target="../../Downloads/CNTT/NGUYEN%20VAN%20DON%203.pdf" TargetMode="External"/><Relationship Id="rId32" Type="http://schemas.openxmlformats.org/officeDocument/2006/relationships/hyperlink" Target="../../Downloads/CNTT/NGUYEN%20VAN%20DANH%203.pdf" TargetMode="External"/><Relationship Id="rId37" Type="http://schemas.openxmlformats.org/officeDocument/2006/relationships/hyperlink" Target="../../Downloads/CNTT/HUYNH%20QUOC%20DUNG%203%202.pdf" TargetMode="External"/><Relationship Id="rId40" Type="http://schemas.openxmlformats.org/officeDocument/2006/relationships/hyperlink" Target="../../Downloads/KIEM%20CHUC%20MON%20CHUNG/NGUYEN%20HUU%20THIEN%2031.pdf" TargetMode="External"/><Relationship Id="rId5" Type="http://schemas.openxmlformats.org/officeDocument/2006/relationships/hyperlink" Target="../../Downloads/CNTT/TRAN%20VIET%20KHANH.pdf" TargetMode="External"/><Relationship Id="rId15" Type="http://schemas.openxmlformats.org/officeDocument/2006/relationships/hyperlink" Target="../../Downloads/CNTT/NGUYEN%20NGOC%20TUYEN.pdf" TargetMode="External"/><Relationship Id="rId23" Type="http://schemas.openxmlformats.org/officeDocument/2006/relationships/hyperlink" Target="../../Downloads/CNTT/HUYNH%20THI%20MAI%201.pdf" TargetMode="External"/><Relationship Id="rId28" Type="http://schemas.openxmlformats.org/officeDocument/2006/relationships/hyperlink" Target="../../Downloads/CNTT/NGUYEN%20NGUYEN%20HOANG%20NGOC%20QUYEN%203.pdf" TargetMode="External"/><Relationship Id="rId36" Type="http://schemas.openxmlformats.org/officeDocument/2006/relationships/hyperlink" Target="../../Downloads/CNTT/HUYNH%20QUOC%20DUNG%203%201.pdf" TargetMode="External"/><Relationship Id="rId10" Type="http://schemas.openxmlformats.org/officeDocument/2006/relationships/hyperlink" Target="../../Downloads/CNTT/DUONG%20NGOC%20VONG.pdf" TargetMode="External"/><Relationship Id="rId19" Type="http://schemas.openxmlformats.org/officeDocument/2006/relationships/hyperlink" Target="../../Downloads/CNTT/NGUYEN%20THI%20THUY.pdf" TargetMode="External"/><Relationship Id="rId31" Type="http://schemas.openxmlformats.org/officeDocument/2006/relationships/hyperlink" Target="../../Downloads/CNTT/NGUYEN%20THI%20THU%20HONG.pdf" TargetMode="External"/><Relationship Id="rId4" Type="http://schemas.openxmlformats.org/officeDocument/2006/relationships/hyperlink" Target="../../Downloads/CNTT/NGUYEN%20VAN%20DON.pdf" TargetMode="External"/><Relationship Id="rId9" Type="http://schemas.openxmlformats.org/officeDocument/2006/relationships/hyperlink" Target="../../Downloads/CNTT/DO%20THI%20HAI%20YEN.pdf" TargetMode="External"/><Relationship Id="rId14" Type="http://schemas.openxmlformats.org/officeDocument/2006/relationships/hyperlink" Target="../../Downloads/CNTT/MAI%20CHIEM%20TUAN.pdf" TargetMode="External"/><Relationship Id="rId22" Type="http://schemas.openxmlformats.org/officeDocument/2006/relationships/hyperlink" Target="../../Downloads/CNTT/HUYNH%20THI%20MAI.pdf" TargetMode="External"/><Relationship Id="rId27" Type="http://schemas.openxmlformats.org/officeDocument/2006/relationships/hyperlink" Target="../../Downloads/CNTT/NGUYEN%20NGOC%20TUYEN%203.pdf" TargetMode="External"/><Relationship Id="rId30" Type="http://schemas.openxmlformats.org/officeDocument/2006/relationships/hyperlink" Target="../../Downloads/CNTT/NGUYEN%20THI%20KHANH%20THU%203.pdf" TargetMode="External"/><Relationship Id="rId35" Type="http://schemas.openxmlformats.org/officeDocument/2006/relationships/hyperlink" Target="../../Downloads/CNTT/HUYNH%20QUOC%20DUNG%203.pdf" TargetMode="External"/><Relationship Id="rId43" Type="http://schemas.openxmlformats.org/officeDocument/2006/relationships/comments" Target="../comments10.xm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../../Downloads/DIEN%20DIEN%20TU/NGUYEN%20MINH%20DUC%20A.pdf" TargetMode="External"/><Relationship Id="rId18" Type="http://schemas.openxmlformats.org/officeDocument/2006/relationships/hyperlink" Target="../../Downloads/DIEN%20DIEN%20TU/NGUYEN%20THI%20TO%20NGA%201.pdf" TargetMode="External"/><Relationship Id="rId26" Type="http://schemas.openxmlformats.org/officeDocument/2006/relationships/hyperlink" Target="../../Downloads/DIEN%20DIEN%20TU/TRAN%20NGUYEN%20BAO%20TRAN.pdf" TargetMode="External"/><Relationship Id="rId39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NGUYEN%20VAN%20YEN.pdf" TargetMode="External"/><Relationship Id="rId34" Type="http://schemas.openxmlformats.org/officeDocument/2006/relationships/hyperlink" Target="../../Downloads/DIEN%20DIEN%20TU/DO%20HUYNH%20THANH%20PHONG%203.pdf" TargetMode="External"/><Relationship Id="rId42" Type="http://schemas.openxmlformats.org/officeDocument/2006/relationships/hyperlink" Target="../../Downloads/DIEN%20DIEN%20TU/NGUYEN%20HONG%20DUC%203%201.pdf" TargetMode="External"/><Relationship Id="rId47" Type="http://schemas.openxmlformats.org/officeDocument/2006/relationships/hyperlink" Target="../../Downloads/DIEN%20DIEN%20TU/NGUYEN%20VAN%20YEN%203.pdf" TargetMode="External"/><Relationship Id="rId50" Type="http://schemas.openxmlformats.org/officeDocument/2006/relationships/hyperlink" Target="../../Downloads/DIEN%20DIEN%20TU/TRAN%20NAM%20ANH%203%202.pdf" TargetMode="External"/><Relationship Id="rId55" Type="http://schemas.openxmlformats.org/officeDocument/2006/relationships/hyperlink" Target="../../Downloads/KIEM%20CHUC%20MON%20CHUNG/PHAN%20DUC%20LONG%2031.pdf" TargetMode="External"/><Relationship Id="rId63" Type="http://schemas.openxmlformats.org/officeDocument/2006/relationships/hyperlink" Target="../../Downloads/KIEM%20CHUC%20MON%20CHUNG/NGUYEN%20VAN%20TAN%2031.pdf" TargetMode="External"/><Relationship Id="rId7" Type="http://schemas.openxmlformats.org/officeDocument/2006/relationships/hyperlink" Target="../../Downloads/DIEN%20DIEN%20TU/DO%20HUYNH%20THANH%20PHONG.pdf" TargetMode="External"/><Relationship Id="rId2" Type="http://schemas.openxmlformats.org/officeDocument/2006/relationships/hyperlink" Target="../../Downloads/DIEN%20DIEN%20TU/HUYNH%20NGOC%20MAI.pdf" TargetMode="External"/><Relationship Id="rId16" Type="http://schemas.openxmlformats.org/officeDocument/2006/relationships/hyperlink" Target="../../Downloads/DIEN%20DIEN%20TU/NGUYEN%20THI%20NGOC%20HIEN.pdf" TargetMode="External"/><Relationship Id="rId20" Type="http://schemas.openxmlformats.org/officeDocument/2006/relationships/hyperlink" Target="../../Downloads/DIEN%20DIEN%20TU/NGUYEN%20TRAN%20THANH%20NHAN.pdf" TargetMode="External"/><Relationship Id="rId29" Type="http://schemas.openxmlformats.org/officeDocument/2006/relationships/hyperlink" Target="../../Downloads/DIEN%20DIEN%20TU/TRAN%20GIANG%20NAM.pdf" TargetMode="External"/><Relationship Id="rId41" Type="http://schemas.openxmlformats.org/officeDocument/2006/relationships/hyperlink" Target="../../Downloads/DIEN%20DIEN%20TU/NGUYEN%20HONG%20DUC%203.pdf" TargetMode="External"/><Relationship Id="rId54" Type="http://schemas.openxmlformats.org/officeDocument/2006/relationships/hyperlink" Target="../../Downloads/KIEM%20CHUC%20MON%20CHUNG/CHAU%20VAN%20BAO%2031.pdf" TargetMode="External"/><Relationship Id="rId62" Type="http://schemas.openxmlformats.org/officeDocument/2006/relationships/hyperlink" Target="../../Downloads/DIEN%20DIEN%20TU/LE%20THE%20HUAN%20A2.jpg" TargetMode="External"/><Relationship Id="rId1" Type="http://schemas.openxmlformats.org/officeDocument/2006/relationships/hyperlink" Target="../../Downloads/DIEN%20DIEN%20TU/TA%20MINH%20CUONG.pdf" TargetMode="External"/><Relationship Id="rId6" Type="http://schemas.openxmlformats.org/officeDocument/2006/relationships/hyperlink" Target="../../Downloads/DIEN%20DIEN%20TU/DANG%20DUC%20MINH.pdf" TargetMode="External"/><Relationship Id="rId11" Type="http://schemas.openxmlformats.org/officeDocument/2006/relationships/hyperlink" Target="../../Downloads/DIEN%20DIEN%20TU/NGO%20PHONG%20CUONG.pdf" TargetMode="External"/><Relationship Id="rId24" Type="http://schemas.openxmlformats.org/officeDocument/2006/relationships/hyperlink" Target="../../Downloads/DIEN%20DIEN%20TU/TRAN%20HIEU%20TRINH.pdf" TargetMode="External"/><Relationship Id="rId32" Type="http://schemas.openxmlformats.org/officeDocument/2006/relationships/hyperlink" Target="../../Downloads/DIEN%20DIEN%20TU/QUACH%20MINH%20THU%203.pdf" TargetMode="External"/><Relationship Id="rId37" Type="http://schemas.openxmlformats.org/officeDocument/2006/relationships/hyperlink" Target="../../Downloads/DIEN%20DIEN%20TU/NGO%20HOANG%20ANH%203.pdf" TargetMode="External"/><Relationship Id="rId40" Type="http://schemas.openxmlformats.org/officeDocument/2006/relationships/hyperlink" Target="../../Downloads/DIEN%20DIEN%20TU/NGUYEN%20ANH%20TANG%203%202.pdf" TargetMode="External"/><Relationship Id="rId45" Type="http://schemas.openxmlformats.org/officeDocument/2006/relationships/hyperlink" Target="../../Downloads/DIEN%20DIEN%20TU/NGUYEN%20THI%20NGOC%20HIEN%203.pdf" TargetMode="External"/><Relationship Id="rId53" Type="http://schemas.openxmlformats.org/officeDocument/2006/relationships/hyperlink" Target="../../Downloads/KIEM%20CHUC%20MON%20CHUNG/LAM%20VIET%20DUNG%2031.pdf" TargetMode="External"/><Relationship Id="rId58" Type="http://schemas.openxmlformats.org/officeDocument/2006/relationships/hyperlink" Target="../../Downloads/KIEM%20CHUC%20MON%20CHUNG/PHAM%20MINH%20NGHIA%2031.pdf" TargetMode="External"/><Relationship Id="rId66" Type="http://schemas.openxmlformats.org/officeDocument/2006/relationships/comments" Target="../comments11.xml"/><Relationship Id="rId5" Type="http://schemas.openxmlformats.org/officeDocument/2006/relationships/hyperlink" Target="../../Downloads/DIEN%20DIEN%20TU/CAO%20VAN%20TUAN.pdf" TargetMode="External"/><Relationship Id="rId15" Type="http://schemas.openxmlformats.org/officeDocument/2006/relationships/hyperlink" Target="../../Downloads/DIEN%20DIEN%20TU/NGUYEN%20MINH%20DUC%20CUONG.pdf" TargetMode="External"/><Relationship Id="rId23" Type="http://schemas.openxmlformats.org/officeDocument/2006/relationships/hyperlink" Target="../../Downloads/DIEN%20DIEN%20TU/TRAN%20CONG%20TIEN.pdf" TargetMode="External"/><Relationship Id="rId28" Type="http://schemas.openxmlformats.org/officeDocument/2006/relationships/hyperlink" Target="../../Downloads/DIEN%20DIEN%20TU/VU%20HANH%20CHIEU.pdf" TargetMode="External"/><Relationship Id="rId36" Type="http://schemas.openxmlformats.org/officeDocument/2006/relationships/hyperlink" Target="../../Downloads/DIEN%20DIEN%20TU/LE%20TIEN%20DAT%203.pdf" TargetMode="External"/><Relationship Id="rId49" Type="http://schemas.openxmlformats.org/officeDocument/2006/relationships/hyperlink" Target="../../Downloads/DIEN%20DIEN%20TU/TRAN%20NAM%20ANH%203%201.pdf" TargetMode="External"/><Relationship Id="rId57" Type="http://schemas.openxmlformats.org/officeDocument/2006/relationships/hyperlink" Target="../../Downloads/KIEM%20CHUC%20MON%20CHUNG/NGUYEN%20THUY%20DUONG%2031.pdf" TargetMode="External"/><Relationship Id="rId61" Type="http://schemas.openxmlformats.org/officeDocument/2006/relationships/hyperlink" Target="../../Downloads/DIEN%20DIEN%20TU/LE%20TIEN%20DAT%20B1.jpg" TargetMode="External"/><Relationship Id="rId10" Type="http://schemas.openxmlformats.org/officeDocument/2006/relationships/hyperlink" Target="../../Downloads/DIEN%20DIEN%20TU/NGO%20HOANG%20ANH.pdf" TargetMode="External"/><Relationship Id="rId19" Type="http://schemas.openxmlformats.org/officeDocument/2006/relationships/hyperlink" Target="../../Downloads/DIEN%20DIEN%20TU/NGUYEN%20THUY%20LINH.pdf" TargetMode="External"/><Relationship Id="rId31" Type="http://schemas.openxmlformats.org/officeDocument/2006/relationships/hyperlink" Target="../../Downloads/DIEN%20DIEN%20TU/NGUYEN%20THUY%20DUONG.pdf" TargetMode="External"/><Relationship Id="rId44" Type="http://schemas.openxmlformats.org/officeDocument/2006/relationships/hyperlink" Target="../../Downloads/DIEN%20DIEN%20TU/NGUYEN%20MINH%20DUC%20B%203.pdf" TargetMode="External"/><Relationship Id="rId52" Type="http://schemas.openxmlformats.org/officeDocument/2006/relationships/hyperlink" Target="../../Downloads/DIEN%20DIEN%20TU/VU%20HANH%20CHIEU%203.pdf" TargetMode="External"/><Relationship Id="rId60" Type="http://schemas.openxmlformats.org/officeDocument/2006/relationships/hyperlink" Target="../../Downloads/DIEN%20DIEN%20TU/NGUYEN%20THI%20TO%20NGA%20B1.jpg" TargetMode="External"/><Relationship Id="rId65" Type="http://schemas.openxmlformats.org/officeDocument/2006/relationships/vmlDrawing" Target="../drawings/vmlDrawing11.vml"/><Relationship Id="rId4" Type="http://schemas.openxmlformats.org/officeDocument/2006/relationships/hyperlink" Target="../../Downloads/DIEN%20DIEN%20TU/VO%20CUONG%201.pdf" TargetMode="External"/><Relationship Id="rId9" Type="http://schemas.openxmlformats.org/officeDocument/2006/relationships/hyperlink" Target="../../Downloads/DIEN%20DIEN%20TU/MANH%20LE%20HOAN.pdf" TargetMode="External"/><Relationship Id="rId14" Type="http://schemas.openxmlformats.org/officeDocument/2006/relationships/hyperlink" Target="../../Downloads/DIEN%20DIEN%20TU/NGUYEN%20MINH%20DUC%20B.pdf" TargetMode="External"/><Relationship Id="rId22" Type="http://schemas.openxmlformats.org/officeDocument/2006/relationships/hyperlink" Target="../../Downloads/DIEN%20DIEN%20TU/TANG%20CAM%20HUE.pdf" TargetMode="External"/><Relationship Id="rId27" Type="http://schemas.openxmlformats.org/officeDocument/2006/relationships/hyperlink" Target="../../Downloads/DIEN%20DIEN%20TU/TRAN%20TRUNG%20HIEU.pdf" TargetMode="External"/><Relationship Id="rId30" Type="http://schemas.openxmlformats.org/officeDocument/2006/relationships/hyperlink" Target="../../Downloads/DIEN%20DIEN%20TU/QUACH%20MINH%20THU.pdf" TargetMode="External"/><Relationship Id="rId35" Type="http://schemas.openxmlformats.org/officeDocument/2006/relationships/hyperlink" Target="../../Downloads/DIEN%20DIEN%20TU/LE%20THE%20HUAN%203.pdf" TargetMode="External"/><Relationship Id="rId43" Type="http://schemas.openxmlformats.org/officeDocument/2006/relationships/hyperlink" Target="../../Downloads/DIEN%20DIEN%20TU/NGUYEN%20MINH%20DUC%20A%203.pdf" TargetMode="External"/><Relationship Id="rId48" Type="http://schemas.openxmlformats.org/officeDocument/2006/relationships/hyperlink" Target="../../Downloads/DIEN%20DIEN%20TU/TRAN%20NAM%20ANH%203%201.pdf" TargetMode="External"/><Relationship Id="rId56" Type="http://schemas.openxmlformats.org/officeDocument/2006/relationships/hyperlink" Target="../../Downloads/KIEM%20CHUC%20MON%20CHUNG/NGUYEN%20VAN%20THANH%2031.pdf" TargetMode="External"/><Relationship Id="rId64" Type="http://schemas.openxmlformats.org/officeDocument/2006/relationships/printerSettings" Target="../printerSettings/printerSettings12.bin"/><Relationship Id="rId8" Type="http://schemas.openxmlformats.org/officeDocument/2006/relationships/hyperlink" Target="../../Downloads/DIEN%20DIEN%20TU/LE%20TIEN%20DAT.pdf" TargetMode="External"/><Relationship Id="rId51" Type="http://schemas.openxmlformats.org/officeDocument/2006/relationships/hyperlink" Target="../../Downloads/DIEN%20DIEN%20TU/TRAN%20NAM%20ANH%203%203.pdf" TargetMode="External"/><Relationship Id="rId3" Type="http://schemas.openxmlformats.org/officeDocument/2006/relationships/hyperlink" Target="../../Downloads/DIEN%20DIEN%20TU/VO%20CUONG.pdf" TargetMode="External"/><Relationship Id="rId12" Type="http://schemas.openxmlformats.org/officeDocument/2006/relationships/hyperlink" Target="../../Downloads/DIEN%20DIEN%20TU/NGUYEN%20ANH%20TANG.pdf" TargetMode="External"/><Relationship Id="rId17" Type="http://schemas.openxmlformats.org/officeDocument/2006/relationships/hyperlink" Target="../../Downloads/DIEN%20DIEN%20TU/NGUYEN%20THI%20TO%20NGA.pdf" TargetMode="External"/><Relationship Id="rId25" Type="http://schemas.openxmlformats.org/officeDocument/2006/relationships/hyperlink" Target="../../Downloads/DIEN%20DIEN%20TU/TRAN%20HIEU%20TRINH%201.pdf" TargetMode="External"/><Relationship Id="rId33" Type="http://schemas.openxmlformats.org/officeDocument/2006/relationships/hyperlink" Target="../../Downloads/DIEN%20DIEN%20TU/VO%20CUONG%203.pdf" TargetMode="External"/><Relationship Id="rId38" Type="http://schemas.openxmlformats.org/officeDocument/2006/relationships/hyperlink" Target="../../Downloads/DIEN%20DIEN%20TU/NGO%20PHONG%20CUONG%203.pdf" TargetMode="External"/><Relationship Id="rId46" Type="http://schemas.openxmlformats.org/officeDocument/2006/relationships/hyperlink" Target="../../Downloads/DIEN%20DIEN%20TU/NGUYEN%20THUY%20LINH%203.pdf" TargetMode="External"/><Relationship Id="rId59" Type="http://schemas.openxmlformats.org/officeDocument/2006/relationships/hyperlink" Target="../../Downloads/DIEN%20DIEN%20TU/DANG%20DUC%20MINH%20B1.jpg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../../Downloads/KIEM%20CHUC%20MON%20CHUNG/PHAM%20THI%20LE%20CHI%2031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../../Downloads/KIEM%20CHUC%20MON%20CHUNG/NGUYEN%20THINHUAN.pdf" TargetMode="External"/></Relationships>
</file>

<file path=xl/worksheets/_rels/sheet20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PHAN%20DUC%20LONG%2031.pdf" TargetMode="External"/><Relationship Id="rId138" Type="http://schemas.openxmlformats.org/officeDocument/2006/relationships/hyperlink" Target="../../Downloads/KHOA%20CO%20KHI/NGUYEN%20THANH%20VINH%20PHUC%2031%20.pdf" TargetMode="External"/><Relationship Id="rId154" Type="http://schemas.openxmlformats.org/officeDocument/2006/relationships/hyperlink" Target="../../Downloads/CNTT/NGUYEN%20VAN%20DANH%203.pdf" TargetMode="External"/><Relationship Id="rId159" Type="http://schemas.openxmlformats.org/officeDocument/2006/relationships/hyperlink" Target="../../Downloads/CNTT/HUYNH%20QUOC%20DUNG%203%202.pdf" TargetMode="External"/><Relationship Id="rId175" Type="http://schemas.openxmlformats.org/officeDocument/2006/relationships/printerSettings" Target="../printerSettings/printerSettings20.bin"/><Relationship Id="rId170" Type="http://schemas.openxmlformats.org/officeDocument/2006/relationships/hyperlink" Target="../../Downloads/KIEM%20CHUC%20MON%20CHUNG/NGUYEN%20VAN%20TAN%2031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NGUYEN%20CHI%20NHAN%2031.pdf" TargetMode="External"/><Relationship Id="rId149" Type="http://schemas.openxmlformats.org/officeDocument/2006/relationships/hyperlink" Target="../../Downloads/CNTT/NGUYEN%20NGOC%20TUYEN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KIEM%20CHUC%20MON%20CHUNG/NGUYEN%20NGOC%20TRANG%2031.pdf" TargetMode="External"/><Relationship Id="rId165" Type="http://schemas.openxmlformats.org/officeDocument/2006/relationships/hyperlink" Target="../../Downloads/KHOA%20CO%20KHI/DUONG%20THI%20HONG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NGUYEN%20VAN%20THANH%2031.pdf" TargetMode="External"/><Relationship Id="rId139" Type="http://schemas.openxmlformats.org/officeDocument/2006/relationships/hyperlink" Target="../../Downloads/KHOA%20CO%20KHI/NGUYEN%20THANH%20VINH%20PHUC%2031%20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NGUYEN%20HOANG%20NGOC%20QUYEN%203.pdf" TargetMode="External"/><Relationship Id="rId155" Type="http://schemas.openxmlformats.org/officeDocument/2006/relationships/hyperlink" Target="../../Downloads/CNTT/HO%20NGOC%20CHI.pdf" TargetMode="External"/><Relationship Id="rId171" Type="http://schemas.openxmlformats.org/officeDocument/2006/relationships/hyperlink" Target="../../Downloads/KIEM%20CHUC%20MON%20CHUNG/PHAM%20THI%20LE%20CHI%2031.pdf" TargetMode="External"/><Relationship Id="rId176" Type="http://schemas.openxmlformats.org/officeDocument/2006/relationships/vmlDrawing" Target="../drawings/vmlDrawing15.v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PHAN%20THI%20XUAN%20TRANG%2031.pdf" TargetMode="External"/><Relationship Id="rId145" Type="http://schemas.openxmlformats.org/officeDocument/2006/relationships/hyperlink" Target="../../Downloads/KIEM%20CHUC%20MON%20CHUNG/LE%20QUANG%20LIEM%2031.pdf" TargetMode="External"/><Relationship Id="rId161" Type="http://schemas.openxmlformats.org/officeDocument/2006/relationships/hyperlink" Target="../../Downloads/KIEM%20CHUC%20MON%20CHUNG/DO%20TUAN%20VIET%2031.pdf" TargetMode="External"/><Relationship Id="rId166" Type="http://schemas.openxmlformats.org/officeDocument/2006/relationships/hyperlink" Target="../../Downloads/DIEN%20DIEN%20TU/LE%20TIEN%20DAT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VU%20HANH%20CHIEU%203.pdf" TargetMode="External"/><Relationship Id="rId135" Type="http://schemas.openxmlformats.org/officeDocument/2006/relationships/hyperlink" Target="../../Downloads/KIEM%20CHUC%20MON%20CHUNG/NGUYEN%20THUY%20DUONG%2031.pdf" TargetMode="External"/><Relationship Id="rId143" Type="http://schemas.openxmlformats.org/officeDocument/2006/relationships/hyperlink" Target="../../Downloads/KIEM%20CHUC%20MON%20CHUNG/NGUYEN%20NGOC%20HIEP%2031.pdf" TargetMode="External"/><Relationship Id="rId148" Type="http://schemas.openxmlformats.org/officeDocument/2006/relationships/hyperlink" Target="../../Downloads/CNTT/NGUYEN%20CAO%20PHONG.pdf" TargetMode="External"/><Relationship Id="rId151" Type="http://schemas.openxmlformats.org/officeDocument/2006/relationships/hyperlink" Target="../../Downloads/CNTT/NGUYEN%20SANH%20CUONG%203.pdf" TargetMode="External"/><Relationship Id="rId156" Type="http://schemas.openxmlformats.org/officeDocument/2006/relationships/hyperlink" Target="../../Downloads/CNTT/HO%20NGOC%20CHI%203.pdf" TargetMode="External"/><Relationship Id="rId164" Type="http://schemas.openxmlformats.org/officeDocument/2006/relationships/hyperlink" Target="../../Downloads/DIEN%20DIEN%20TU/NGUYEN%20THI%20TO%20NGA%20B1.jpg" TargetMode="External"/><Relationship Id="rId169" Type="http://schemas.openxmlformats.org/officeDocument/2006/relationships/hyperlink" Target="../../Downloads/KIEM%20CHUC%20MON%20CHUNG/NGUYEN%20THINHUAN.pdf" TargetMode="External"/><Relationship Id="rId177" Type="http://schemas.openxmlformats.org/officeDocument/2006/relationships/comments" Target="../comments15.xm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DONG%20LUC/DANG%20THAI%20SON%20TIN%20HOC.jpg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IEM%20CHUC%20MON%20CHUNG/DINH%20VAN%20DE%2031.pdf" TargetMode="External"/><Relationship Id="rId146" Type="http://schemas.openxmlformats.org/officeDocument/2006/relationships/hyperlink" Target="../../Downloads/CNTT/NGUYEN%20VAN%20DON%203.pdf" TargetMode="External"/><Relationship Id="rId167" Type="http://schemas.openxmlformats.org/officeDocument/2006/relationships/hyperlink" Target="../../Downloads/DONG%20LUC/DANG%20THAI%20SON%20-%20B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HUU%20THIEN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KIEM%20CHUC%20MON%20CHUNG/LAM%20VIET%20DUNG%2031.pdf" TargetMode="External"/><Relationship Id="rId136" Type="http://schemas.openxmlformats.org/officeDocument/2006/relationships/hyperlink" Target="../../Downloads/KIEM%20CHUC%20MON%20CHUNG/PHAM%20MINH%20NGHIA%2031.pdf" TargetMode="External"/><Relationship Id="rId157" Type="http://schemas.openxmlformats.org/officeDocument/2006/relationships/hyperlink" Target="../../Downloads/CNTT/HUYNH%20QUOC%20DUNG%203.pdf" TargetMode="Externa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THI%20KHANH%20THU%203.pdf" TargetMode="External"/><Relationship Id="rId173" Type="http://schemas.openxmlformats.org/officeDocument/2006/relationships/hyperlink" Target="../../Downloads/DONG%20LUC/NGUYEN%20MINH%20THAI%20TIN%20HOC.jpg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CNTT/BUI%20VAN%20DUNG%203.pdf" TargetMode="External"/><Relationship Id="rId168" Type="http://schemas.openxmlformats.org/officeDocument/2006/relationships/hyperlink" Target="../../Downloads/DIEN%20DIEN%20TU/LE%20THE%20HUAN%20A2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IEM%20CHUC%20MON%20CHUNG/HO%20VAN%20SI%2031.pdf" TargetMode="External"/><Relationship Id="rId163" Type="http://schemas.openxmlformats.org/officeDocument/2006/relationships/hyperlink" Target="../../Downloads/DIEN%20DIEN%20TU/DANG%20DUC%20MINH%20B1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HOA%20CO%20KHI/VUDUC%20PHAP%2031.pdf" TargetMode="External"/><Relationship Id="rId158" Type="http://schemas.openxmlformats.org/officeDocument/2006/relationships/hyperlink" Target="../../Downloads/CNTT/HUYNH%20QUOC%20DUNG%203%201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KIEM%20CHUC%20MON%20CHUNG/CHAU%20VAN%20BAO%2031.pdf" TargetMode="External"/><Relationship Id="rId153" Type="http://schemas.openxmlformats.org/officeDocument/2006/relationships/hyperlink" Target="../../Downloads/CNTT/NGUYEN%20THI%20THU%20HONG.pdf" TargetMode="External"/><Relationship Id="rId174" Type="http://schemas.openxmlformats.org/officeDocument/2006/relationships/hyperlink" Target="../../Downloads/DONG%20LUC/NGUYEN%20THANH%20DUC%20TIN%20HOC.jpg" TargetMode="Externa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2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IEM%20CHUC%20MON%20CHUNG/NGUYEN%20VAN%20THANH%2031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DUC%20PHAP.pdf" TargetMode="External"/><Relationship Id="rId63" Type="http://schemas.openxmlformats.org/officeDocument/2006/relationships/hyperlink" Target="../../Downloads/KHOA%20CO%20KHI/PHAN%20THI%20XUAN%20TRANG.pdf" TargetMode="External"/><Relationship Id="rId68" Type="http://schemas.openxmlformats.org/officeDocument/2006/relationships/hyperlink" Target="../../Downloads/CNTT/NGUYEN%20KHOA.pdf" TargetMode="External"/><Relationship Id="rId84" Type="http://schemas.openxmlformats.org/officeDocument/2006/relationships/hyperlink" Target="..\..\Downloads\DONG%20LUC\VO%20DAC%20THINH%203.pdf" TargetMode="External"/><Relationship Id="rId89" Type="http://schemas.openxmlformats.org/officeDocument/2006/relationships/hyperlink" Target="../../Downloads/DONG%20LUC/TRAN%20MINH%20TUAN%203.pdf" TargetMode="External"/><Relationship Id="rId112" Type="http://schemas.openxmlformats.org/officeDocument/2006/relationships/hyperlink" Target="../../Downloads/DIEN%20DIEN%20TU/TRAN%20NAM%20ANH%203%203.pdf" TargetMode="External"/><Relationship Id="rId133" Type="http://schemas.openxmlformats.org/officeDocument/2006/relationships/hyperlink" Target="../../Downloads/CNTT/HO%20NGOC%20CHI%203.pdf" TargetMode="External"/><Relationship Id="rId138" Type="http://schemas.openxmlformats.org/officeDocument/2006/relationships/hyperlink" Target="../../Downloads/KIEM%20CHUC%20MON%20CHUNG/DO%20TUAN%20VIET%2031.pdf" TargetMode="External"/><Relationship Id="rId154" Type="http://schemas.openxmlformats.org/officeDocument/2006/relationships/comments" Target="../comments16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NGUYEN%20THUY%20LINH%203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KHOA%20CO%20KHI/NGUYEN%20DUY%20HAI.pdf" TargetMode="External"/><Relationship Id="rId58" Type="http://schemas.openxmlformats.org/officeDocument/2006/relationships/hyperlink" Target="../../Downloads/KHOA%20CO%20KHI/NGUYEN%20THANH%20GIANG.pdf" TargetMode="External"/><Relationship Id="rId74" Type="http://schemas.openxmlformats.org/officeDocument/2006/relationships/hyperlink" Target="../../Downloads/CNTT/VU%20THI%20THAI%20LINH%20(2).pdf" TargetMode="External"/><Relationship Id="rId79" Type="http://schemas.openxmlformats.org/officeDocument/2006/relationships/hyperlink" Target="../../Downloads/CNTT/NGUYEN%20VAN%20DANH.pdf" TargetMode="External"/><Relationship Id="rId102" Type="http://schemas.openxmlformats.org/officeDocument/2006/relationships/hyperlink" Target="../../Downloads/DIEN%20DIEN%20TU/NGUYEN%20HONG%20DUC%203.pdf" TargetMode="External"/><Relationship Id="rId123" Type="http://schemas.openxmlformats.org/officeDocument/2006/relationships/hyperlink" Target="../../Downloads/KHOA%20CO%20KHI/PHAN%20THI%20XUAN%20TRANG%2031.pdf" TargetMode="External"/><Relationship Id="rId128" Type="http://schemas.openxmlformats.org/officeDocument/2006/relationships/hyperlink" Target="../../Downloads/CNTT/NGUYEN%20CAO%20PHONG.pdf" TargetMode="External"/><Relationship Id="rId144" Type="http://schemas.openxmlformats.org/officeDocument/2006/relationships/hyperlink" Target="../../Downloads/DONG%20LUC/DANG%20THAI%20SON%20-%20B1.pdf" TargetMode="External"/><Relationship Id="rId149" Type="http://schemas.openxmlformats.org/officeDocument/2006/relationships/hyperlink" Target="../../Downloads/DONG%20LUC/DANG%20THAI%20SON%20TIN%20HOC.jpg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ONG%20LUC/TRAN%20QUOC%20DUY%203.pdf" TargetMode="External"/><Relationship Id="rId95" Type="http://schemas.openxmlformats.org/officeDocument/2006/relationships/hyperlink" Target="../../Downloads/DIEN%20DIEN%20TU/DO%20HUYNH%20THANH%20PHONG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DIEN%20DIEN%20TU/TRAN%20GIANG%20NAM.pdf" TargetMode="External"/><Relationship Id="rId48" Type="http://schemas.openxmlformats.org/officeDocument/2006/relationships/hyperlink" Target="../../Downloads/KHOA%20CO%20KHI/VU%20QUANG%20KHAI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CNTT/NGUYEN%20VAN%20GIANG.pdf" TargetMode="External"/><Relationship Id="rId113" Type="http://schemas.openxmlformats.org/officeDocument/2006/relationships/hyperlink" Target="../../Downloads/DIEN%20DIEN%20TU/VU%20HANH%20CHIEU%203.pdf" TargetMode="External"/><Relationship Id="rId118" Type="http://schemas.openxmlformats.org/officeDocument/2006/relationships/hyperlink" Target="../../Downloads/KIEM%20CHUC%20MON%20CHUNG/NGUYEN%20THUY%20DUONG%2031.pdf" TargetMode="External"/><Relationship Id="rId134" Type="http://schemas.openxmlformats.org/officeDocument/2006/relationships/hyperlink" Target="../../Downloads/CNTT/HUYNH%20QUOC%20DUNG%203.pdf" TargetMode="External"/><Relationship Id="rId139" Type="http://schemas.openxmlformats.org/officeDocument/2006/relationships/hyperlink" Target="../../Downloads/KIEM%20CHUC%20MON%20CHUNG/NGUYEN%20HUU%20THIEN%2031.pdf" TargetMode="External"/><Relationship Id="rId80" Type="http://schemas.openxmlformats.org/officeDocument/2006/relationships/hyperlink" Target="../../Downloads/CNTT/NGUYEN%20VAN%20MINH.pdf" TargetMode="External"/><Relationship Id="rId85" Type="http://schemas.openxmlformats.org/officeDocument/2006/relationships/hyperlink" Target="../../Downloads/DONG%20LUC/HA%20QUOC%20BAO%203.pdf" TargetMode="External"/><Relationship Id="rId150" Type="http://schemas.openxmlformats.org/officeDocument/2006/relationships/hyperlink" Target="../../Downloads/DONG%20LUC/NGUYEN%20MINH%20THAI%20TIN%20HOC.jpg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BUI%20ANH%20TUAN.pdf" TargetMode="External"/><Relationship Id="rId59" Type="http://schemas.openxmlformats.org/officeDocument/2006/relationships/hyperlink" Target="../../Downloads/KHOA%20CO%20KHI/NGUYEN%20THANH%20LONG.pdf" TargetMode="External"/><Relationship Id="rId67" Type="http://schemas.openxmlformats.org/officeDocument/2006/relationships/hyperlink" Target="../../Downloads/KHOA%20CO%20KHI/NGUYEN%20HONG%20PHUC.pdf" TargetMode="External"/><Relationship Id="rId103" Type="http://schemas.openxmlformats.org/officeDocument/2006/relationships/hyperlink" Target="../../Downloads/DIEN%20DIEN%20TU/NGUYEN%20HONG%20DUC%203%201.pdf" TargetMode="External"/><Relationship Id="rId108" Type="http://schemas.openxmlformats.org/officeDocument/2006/relationships/hyperlink" Target="../../Downloads/DIEN%20DIEN%20TU/NGUYEN%20VAN%20YEN%203.pdf" TargetMode="External"/><Relationship Id="rId116" Type="http://schemas.openxmlformats.org/officeDocument/2006/relationships/hyperlink" Target="../../Downloads/KIEM%20CHUC%20MON%20CHUNG/PHAN%20DUC%20LONG%2031.pdf" TargetMode="External"/><Relationship Id="rId124" Type="http://schemas.openxmlformats.org/officeDocument/2006/relationships/hyperlink" Target="../../Downloads/KIEM%20CHUC%20MON%20CHUNG/DINH%20VAN%20DE%2031.pdf" TargetMode="External"/><Relationship Id="rId129" Type="http://schemas.openxmlformats.org/officeDocument/2006/relationships/hyperlink" Target="../../Downloads/CNTT/NGUYEN%20NGOC%20TUYEN%203.pdf" TargetMode="External"/><Relationship Id="rId137" Type="http://schemas.openxmlformats.org/officeDocument/2006/relationships/hyperlink" Target="../../Downloads/KIEM%20CHUC%20MON%20CHUNG/NGUYEN%20NGOC%20TRANG%2031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KHOA%20CO%20KHI/NGUYEN%20NGOC%20QUYNH.pdf" TargetMode="External"/><Relationship Id="rId62" Type="http://schemas.openxmlformats.org/officeDocument/2006/relationships/hyperlink" Target="../../Downloads/KHOA%20CO%20KHI/NGUYEN%20TIEN%20DUNG.pdf" TargetMode="External"/><Relationship Id="rId70" Type="http://schemas.openxmlformats.org/officeDocument/2006/relationships/hyperlink" Target="../../Downloads/CNTT/TRAN%20VINH%20XUYEN.pdf" TargetMode="External"/><Relationship Id="rId75" Type="http://schemas.openxmlformats.org/officeDocument/2006/relationships/hyperlink" Target="../../Downloads/CNTT/LE%20PHI%20TRUONG.pdf" TargetMode="External"/><Relationship Id="rId83" Type="http://schemas.openxmlformats.org/officeDocument/2006/relationships/hyperlink" Target="../../Downloads/DONG%20LUC/NGUYEN%20ANH%20TUAN%203.pdf" TargetMode="External"/><Relationship Id="rId88" Type="http://schemas.openxmlformats.org/officeDocument/2006/relationships/hyperlink" Target="../../Downloads/DONG%20LUC/PHAN%20ANH%20TUAN%20KIET%203.pdf" TargetMode="External"/><Relationship Id="rId91" Type="http://schemas.openxmlformats.org/officeDocument/2006/relationships/hyperlink" Target="../../Downloads/DONG%20LUC/TRAN%20THE%20SON%203.pdf" TargetMode="External"/><Relationship Id="rId96" Type="http://schemas.openxmlformats.org/officeDocument/2006/relationships/hyperlink" Target="../../Downloads/DIEN%20DIEN%20TU/LE%20THE%20HUAN%203.pdf" TargetMode="External"/><Relationship Id="rId111" Type="http://schemas.openxmlformats.org/officeDocument/2006/relationships/hyperlink" Target="../../Downloads/DIEN%20DIEN%20TU/TRAN%20NAM%20ANH%203%202.pdf" TargetMode="External"/><Relationship Id="rId132" Type="http://schemas.openxmlformats.org/officeDocument/2006/relationships/hyperlink" Target="../../Downloads/CNTT/HO%20NGOC%20CHI.pdf" TargetMode="External"/><Relationship Id="rId140" Type="http://schemas.openxmlformats.org/officeDocument/2006/relationships/hyperlink" Target="../../Downloads/DIEN%20DIEN%20TU/DANG%20DUC%20MINH%20B1.jpg" TargetMode="External"/><Relationship Id="rId145" Type="http://schemas.openxmlformats.org/officeDocument/2006/relationships/hyperlink" Target="../../Downloads/DIEN%20DIEN%20TU/LE%20THE%20HUAN%20A2.jpg" TargetMode="External"/><Relationship Id="rId153" Type="http://schemas.openxmlformats.org/officeDocument/2006/relationships/vmlDrawing" Target="../drawings/vmlDrawing16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O%20THI%20PHUONG%20KHANH.pdf" TargetMode="External"/><Relationship Id="rId57" Type="http://schemas.openxmlformats.org/officeDocument/2006/relationships/hyperlink" Target="../../Downloads/KHOA%20CO%20KHI/NGUYEN%20TAM%20CUONG.pdf" TargetMode="External"/><Relationship Id="rId106" Type="http://schemas.openxmlformats.org/officeDocument/2006/relationships/hyperlink" Target="../../Downloads/DIEN%20DIEN%20TU/NGUYEN%20THI%20NGOC%20HIEN%203.pdf" TargetMode="External"/><Relationship Id="rId114" Type="http://schemas.openxmlformats.org/officeDocument/2006/relationships/hyperlink" Target="../../Downloads/KIEM%20CHUC%20MON%20CHUNG/LAM%20VIET%20DUNG%2031.pdf" TargetMode="External"/><Relationship Id="rId119" Type="http://schemas.openxmlformats.org/officeDocument/2006/relationships/hyperlink" Target="../../Downloads/KIEM%20CHUC%20MON%20CHUNG/PHAM%20MINH%20NGHIA%2031.pdf" TargetMode="External"/><Relationship Id="rId127" Type="http://schemas.openxmlformats.org/officeDocument/2006/relationships/hyperlink" Target="../../Downloads/CNTT/NGUYEN%20VAN%20DON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CHUNG%20TRAN%20THE%20VINH.pdf" TargetMode="External"/><Relationship Id="rId52" Type="http://schemas.openxmlformats.org/officeDocument/2006/relationships/hyperlink" Target="../../Downloads/KHOA%20CO%20KHI/HA%20PHUOC%20TUAN.pdf" TargetMode="External"/><Relationship Id="rId60" Type="http://schemas.openxmlformats.org/officeDocument/2006/relationships/hyperlink" Target="../../Downloads/KHOA%20CO%20KHI/NGUYEN%20THANH%20VINH%20PHUC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VU%20THI%20THAI%20LINH.pdf" TargetMode="External"/><Relationship Id="rId78" Type="http://schemas.openxmlformats.org/officeDocument/2006/relationships/hyperlink" Target="../../Downloads/CNTT/NGUYEN%20THI%20THUY.pdf" TargetMode="External"/><Relationship Id="rId81" Type="http://schemas.openxmlformats.org/officeDocument/2006/relationships/hyperlink" Target="../../Downloads/CNTT/HUYNH%20THI%20MAI.pdf" TargetMode="External"/><Relationship Id="rId86" Type="http://schemas.openxmlformats.org/officeDocument/2006/relationships/hyperlink" Target="../../Downloads/DONG%20LUC/NGUYEN%20HUU%20MANH%203.pdf" TargetMode="External"/><Relationship Id="rId94" Type="http://schemas.openxmlformats.org/officeDocument/2006/relationships/hyperlink" Target="../../Downloads/DIEN%20DIEN%20TU/VO%20CUONG%203.pdf" TargetMode="External"/><Relationship Id="rId99" Type="http://schemas.openxmlformats.org/officeDocument/2006/relationships/hyperlink" Target="../../Downloads/DIEN%20DIEN%20TU/NGO%20PHONG%20CUONG%203.pdf" TargetMode="External"/><Relationship Id="rId101" Type="http://schemas.openxmlformats.org/officeDocument/2006/relationships/hyperlink" Target="../../Downloads/DIEN%20DIEN%20TU/NGUYEN%20ANH%20TANG%203%202.pdf" TargetMode="External"/><Relationship Id="rId122" Type="http://schemas.openxmlformats.org/officeDocument/2006/relationships/hyperlink" Target="../../Downloads/KHOA%20CO%20KHI/NGUYEN%20THANH%20VINH%20PHUC%2031%20.pdf" TargetMode="External"/><Relationship Id="rId130" Type="http://schemas.openxmlformats.org/officeDocument/2006/relationships/hyperlink" Target="../../Downloads/CNTT/NGUYEN%20THI%20THU%20HONG.pdf" TargetMode="External"/><Relationship Id="rId135" Type="http://schemas.openxmlformats.org/officeDocument/2006/relationships/hyperlink" Target="../../Downloads/CNTT/HUYNH%20QUOC%20DUNG%203%201.pdf" TargetMode="External"/><Relationship Id="rId143" Type="http://schemas.openxmlformats.org/officeDocument/2006/relationships/hyperlink" Target="../../Downloads/DIEN%20DIEN%20TU/LE%20TIEN%20DAT%20B1.jpg" TargetMode="External"/><Relationship Id="rId148" Type="http://schemas.openxmlformats.org/officeDocument/2006/relationships/hyperlink" Target="../../Downloads/KIEM%20CHUC%20MON%20CHUNG/PHAM%20THI%20LE%20CHI%2031.pdf" TargetMode="External"/><Relationship Id="rId151" Type="http://schemas.openxmlformats.org/officeDocument/2006/relationships/hyperlink" Target="../../Downloads/DONG%20LUC/NGUYEN%20THANH%20DUC%20TIN%20HOC.jpg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TRAN%20NAM%20ANH%203%201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DUONG%20MINH%20CHUNG.pdf" TargetMode="External"/><Relationship Id="rId55" Type="http://schemas.openxmlformats.org/officeDocument/2006/relationships/hyperlink" Target="../../Downloads/DIEN%20DIEN%20TU/QUACH%20MINH%20THU.pdf" TargetMode="External"/><Relationship Id="rId76" Type="http://schemas.openxmlformats.org/officeDocument/2006/relationships/hyperlink" Target="../../Downloads/CNTT/LE%20QUY%20HUNG%20QUOC.pdf" TargetMode="External"/><Relationship Id="rId97" Type="http://schemas.openxmlformats.org/officeDocument/2006/relationships/hyperlink" Target="../../Downloads/DIEN%20DIEN%20TU/LE%20TIEN%20DAT%203.pdf" TargetMode="External"/><Relationship Id="rId104" Type="http://schemas.openxmlformats.org/officeDocument/2006/relationships/hyperlink" Target="../../Downloads/DIEN%20DIEN%20TU/NGUYEN%20MINH%20DUC%20A%203.pdf" TargetMode="External"/><Relationship Id="rId120" Type="http://schemas.openxmlformats.org/officeDocument/2006/relationships/hyperlink" Target="../../Downloads/KHOA%20CO%20KHI/VUDUC%20PHAP%2031.pdf" TargetMode="External"/><Relationship Id="rId125" Type="http://schemas.openxmlformats.org/officeDocument/2006/relationships/hyperlink" Target="../../Downloads/KIEM%20CHUC%20MON%20CHUNG/HO%20VAN%20SI%2031.pdf" TargetMode="External"/><Relationship Id="rId141" Type="http://schemas.openxmlformats.org/officeDocument/2006/relationships/hyperlink" Target="../../Downloads/DIEN%20DIEN%20TU/NGUYEN%20THI%20TO%20NGA%20B1.jpg" TargetMode="External"/><Relationship Id="rId146" Type="http://schemas.openxmlformats.org/officeDocument/2006/relationships/hyperlink" Target="../../Downloads/KIEM%20CHUC%20MON%20CHUNG/NGUYEN%20THINHUAN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DON.pdf" TargetMode="External"/><Relationship Id="rId92" Type="http://schemas.openxmlformats.org/officeDocument/2006/relationships/hyperlink" Target="../../Downloads/DONG%20LUC/TRAN%20VAN%20D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TRAN%20DINH%20KHAI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DONG%20LUC/NGUYEN%20THANH%20DUC%203.pdf" TargetMode="External"/><Relationship Id="rId110" Type="http://schemas.openxmlformats.org/officeDocument/2006/relationships/hyperlink" Target="../../Downloads/DIEN%20DIEN%20TU/TRAN%20NAM%20ANH%203%201.pdf" TargetMode="External"/><Relationship Id="rId115" Type="http://schemas.openxmlformats.org/officeDocument/2006/relationships/hyperlink" Target="../../Downloads/KIEM%20CHUC%20MON%20CHUNG/CHAU%20VAN%20BAO%2031.pdf" TargetMode="External"/><Relationship Id="rId131" Type="http://schemas.openxmlformats.org/officeDocument/2006/relationships/hyperlink" Target="../../Downloads/CNTT/NGUYEN%20VAN%20DANH%203.pdf" TargetMode="External"/><Relationship Id="rId136" Type="http://schemas.openxmlformats.org/officeDocument/2006/relationships/hyperlink" Target="../../Downloads/CNTT/HUYNH%20QUOC%20DUNG%203%202.pdf" TargetMode="External"/><Relationship Id="rId61" Type="http://schemas.openxmlformats.org/officeDocument/2006/relationships/hyperlink" Target="../../Downloads/KHOA%20CO%20KHI/NGUYEN%20THANH%20VU.pdf" TargetMode="External"/><Relationship Id="rId82" Type="http://schemas.openxmlformats.org/officeDocument/2006/relationships/hyperlink" Target="../../Downloads/CNTT/HUYNH%20THI%20MAI%201.pdf" TargetMode="External"/><Relationship Id="rId152" Type="http://schemas.openxmlformats.org/officeDocument/2006/relationships/printerSettings" Target="../printerSettings/printerSettings21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DIEN%20DIEN%20TU/NGUYEN%20THUY%20DUONG.pdf" TargetMode="External"/><Relationship Id="rId77" Type="http://schemas.openxmlformats.org/officeDocument/2006/relationships/hyperlink" Target="../../Downloads/CNTT/NGUYEN%20NGOC%20TUYEN.pdf" TargetMode="External"/><Relationship Id="rId100" Type="http://schemas.openxmlformats.org/officeDocument/2006/relationships/hyperlink" Target="../../Downloads/DIEN%20DIEN%20TU/NGUYEN%20ANH%20TANG%203.pdf" TargetMode="External"/><Relationship Id="rId105" Type="http://schemas.openxmlformats.org/officeDocument/2006/relationships/hyperlink" Target="../../Downloads/DIEN%20DIEN%20TU/NGUYEN%20MINH%20DUC%20B%203.pdf" TargetMode="External"/><Relationship Id="rId126" Type="http://schemas.openxmlformats.org/officeDocument/2006/relationships/hyperlink" Target="../../Downloads/KIEM%20CHUC%20MON%20CHUNG/NGUYEN%20CHI%20NHAN%2031.pdf" TargetMode="External"/><Relationship Id="rId147" Type="http://schemas.openxmlformats.org/officeDocument/2006/relationships/hyperlink" Target="../../Downloads/KIEM%20CHUC%20MON%20CHUNG/NGUYEN%20VAN%20TAN%2031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DUONG%20THI%20HONG.pdf" TargetMode="External"/><Relationship Id="rId72" Type="http://schemas.openxmlformats.org/officeDocument/2006/relationships/hyperlink" Target="../../Downloads/CNTT/TRAN%20VIET%20KHANH.pdf" TargetMode="External"/><Relationship Id="rId93" Type="http://schemas.openxmlformats.org/officeDocument/2006/relationships/hyperlink" Target="../../Downloads/DIEN%20DIEN%20TU/QUACH%20MINH%20THU%203.pdf" TargetMode="External"/><Relationship Id="rId98" Type="http://schemas.openxmlformats.org/officeDocument/2006/relationships/hyperlink" Target="../../Downloads/DIEN%20DIEN%20TU/NGO%20HOANG%20ANH%203.pdf" TargetMode="External"/><Relationship Id="rId121" Type="http://schemas.openxmlformats.org/officeDocument/2006/relationships/hyperlink" Target="../../Downloads/KHOA%20CO%20KHI/NGUYEN%20THANH%20VINH%20PHUC%2031%20.pdf" TargetMode="External"/><Relationship Id="rId142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A%20QUOC%20BAO.pdf" TargetMode="External"/></Relationships>
</file>

<file path=xl/worksheets/_rels/sheet2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PHAN%20DUC%20LONG%2031.pdf" TargetMode="External"/><Relationship Id="rId138" Type="http://schemas.openxmlformats.org/officeDocument/2006/relationships/hyperlink" Target="../../Downloads/KHOA%20CO%20KHI/NGUYEN%20THANH%20VINH%20PHUC%2031%20.pdf" TargetMode="External"/><Relationship Id="rId154" Type="http://schemas.openxmlformats.org/officeDocument/2006/relationships/hyperlink" Target="../../Downloads/CNTT/NGUYEN%20VAN%20DANH%203.pdf" TargetMode="External"/><Relationship Id="rId159" Type="http://schemas.openxmlformats.org/officeDocument/2006/relationships/hyperlink" Target="../../Downloads/CNTT/HUYNH%20QUOC%20DUNG%203%202.pdf" TargetMode="External"/><Relationship Id="rId175" Type="http://schemas.openxmlformats.org/officeDocument/2006/relationships/printerSettings" Target="../printerSettings/printerSettings22.bin"/><Relationship Id="rId170" Type="http://schemas.openxmlformats.org/officeDocument/2006/relationships/hyperlink" Target="../../Downloads/KIEM%20CHUC%20MON%20CHUNG/NGUYEN%20VAN%20TAN%2031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NGUYEN%20CHI%20NHAN%2031.pdf" TargetMode="External"/><Relationship Id="rId149" Type="http://schemas.openxmlformats.org/officeDocument/2006/relationships/hyperlink" Target="../../Downloads/CNTT/NGUYEN%20NGOC%20TUYEN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KIEM%20CHUC%20MON%20CHUNG/NGUYEN%20NGOC%20TRANG%2031.pdf" TargetMode="External"/><Relationship Id="rId165" Type="http://schemas.openxmlformats.org/officeDocument/2006/relationships/hyperlink" Target="../../Downloads/KHOA%20CO%20KHI/DUONG%20THI%20HONG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NGUYEN%20VAN%20THANH%2031.pdf" TargetMode="External"/><Relationship Id="rId139" Type="http://schemas.openxmlformats.org/officeDocument/2006/relationships/hyperlink" Target="../../Downloads/KHOA%20CO%20KHI/NGUYEN%20THANH%20VINH%20PHUC%2031%20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NGUYEN%20HOANG%20NGOC%20QUYEN%203.pdf" TargetMode="External"/><Relationship Id="rId155" Type="http://schemas.openxmlformats.org/officeDocument/2006/relationships/hyperlink" Target="../../Downloads/CNTT/HO%20NGOC%20CHI.pdf" TargetMode="External"/><Relationship Id="rId171" Type="http://schemas.openxmlformats.org/officeDocument/2006/relationships/hyperlink" Target="../../Downloads/KIEM%20CHUC%20MON%20CHUNG/PHAM%20THI%20LE%20CHI%2031.pdf" TargetMode="External"/><Relationship Id="rId176" Type="http://schemas.openxmlformats.org/officeDocument/2006/relationships/vmlDrawing" Target="../drawings/vmlDrawing17.v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PHAN%20THI%20XUAN%20TRANG%2031.pdf" TargetMode="External"/><Relationship Id="rId145" Type="http://schemas.openxmlformats.org/officeDocument/2006/relationships/hyperlink" Target="../../Downloads/KIEM%20CHUC%20MON%20CHUNG/LE%20QUANG%20LIEM%2031.pdf" TargetMode="External"/><Relationship Id="rId161" Type="http://schemas.openxmlformats.org/officeDocument/2006/relationships/hyperlink" Target="../../Downloads/KIEM%20CHUC%20MON%20CHUNG/DO%20TUAN%20VIET%2031.pdf" TargetMode="External"/><Relationship Id="rId166" Type="http://schemas.openxmlformats.org/officeDocument/2006/relationships/hyperlink" Target="../../Downloads/DIEN%20DIEN%20TU/LE%20TIEN%20DAT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VU%20HANH%20CHIEU%203.pdf" TargetMode="External"/><Relationship Id="rId135" Type="http://schemas.openxmlformats.org/officeDocument/2006/relationships/hyperlink" Target="../../Downloads/KIEM%20CHUC%20MON%20CHUNG/NGUYEN%20THUY%20DUONG%2031.pdf" TargetMode="External"/><Relationship Id="rId143" Type="http://schemas.openxmlformats.org/officeDocument/2006/relationships/hyperlink" Target="../../Downloads/KIEM%20CHUC%20MON%20CHUNG/NGUYEN%20NGOC%20HIEP%2031.pdf" TargetMode="External"/><Relationship Id="rId148" Type="http://schemas.openxmlformats.org/officeDocument/2006/relationships/hyperlink" Target="../../Downloads/CNTT/NGUYEN%20CAO%20PHONG.pdf" TargetMode="External"/><Relationship Id="rId151" Type="http://schemas.openxmlformats.org/officeDocument/2006/relationships/hyperlink" Target="../../Downloads/CNTT/NGUYEN%20SANH%20CUONG%203.pdf" TargetMode="External"/><Relationship Id="rId156" Type="http://schemas.openxmlformats.org/officeDocument/2006/relationships/hyperlink" Target="../../Downloads/CNTT/HO%20NGOC%20CHI%203.pdf" TargetMode="External"/><Relationship Id="rId164" Type="http://schemas.openxmlformats.org/officeDocument/2006/relationships/hyperlink" Target="../../Downloads/DIEN%20DIEN%20TU/NGUYEN%20THI%20TO%20NGA%20B1.jpg" TargetMode="External"/><Relationship Id="rId169" Type="http://schemas.openxmlformats.org/officeDocument/2006/relationships/hyperlink" Target="../../Downloads/KIEM%20CHUC%20MON%20CHUNG/NGUYEN%20THINHUAN.pdf" TargetMode="External"/><Relationship Id="rId177" Type="http://schemas.openxmlformats.org/officeDocument/2006/relationships/comments" Target="../comments17.xm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DONG%20LUC/DANG%20THAI%20SON%20TIN%20HOC.jpg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IEM%20CHUC%20MON%20CHUNG/DINH%20VAN%20DE%2031.pdf" TargetMode="External"/><Relationship Id="rId146" Type="http://schemas.openxmlformats.org/officeDocument/2006/relationships/hyperlink" Target="../../Downloads/CNTT/NGUYEN%20VAN%20DON%203.pdf" TargetMode="External"/><Relationship Id="rId167" Type="http://schemas.openxmlformats.org/officeDocument/2006/relationships/hyperlink" Target="../../Downloads/DONG%20LUC/DANG%20THAI%20SON%20-%20B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HUU%20THIEN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KIEM%20CHUC%20MON%20CHUNG/LAM%20VIET%20DUNG%2031.pdf" TargetMode="External"/><Relationship Id="rId136" Type="http://schemas.openxmlformats.org/officeDocument/2006/relationships/hyperlink" Target="../../Downloads/KIEM%20CHUC%20MON%20CHUNG/PHAM%20MINH%20NGHIA%2031.pdf" TargetMode="External"/><Relationship Id="rId157" Type="http://schemas.openxmlformats.org/officeDocument/2006/relationships/hyperlink" Target="../../Downloads/CNTT/HUYNH%20QUOC%20DUNG%203.pdf" TargetMode="Externa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THI%20KHANH%20THU%203.pdf" TargetMode="External"/><Relationship Id="rId173" Type="http://schemas.openxmlformats.org/officeDocument/2006/relationships/hyperlink" Target="../../Downloads/DONG%20LUC/NGUYEN%20MINH%20THAI%20TIN%20HOC.jpg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CNTT/BUI%20VAN%20DUNG%203.pdf" TargetMode="External"/><Relationship Id="rId168" Type="http://schemas.openxmlformats.org/officeDocument/2006/relationships/hyperlink" Target="../../Downloads/DIEN%20DIEN%20TU/LE%20THE%20HUAN%20A2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IEM%20CHUC%20MON%20CHUNG/HO%20VAN%20SI%2031.pdf" TargetMode="External"/><Relationship Id="rId163" Type="http://schemas.openxmlformats.org/officeDocument/2006/relationships/hyperlink" Target="../../Downloads/DIEN%20DIEN%20TU/DANG%20DUC%20MINH%20B1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HOA%20CO%20KHI/VUDUC%20PHAP%2031.pdf" TargetMode="External"/><Relationship Id="rId158" Type="http://schemas.openxmlformats.org/officeDocument/2006/relationships/hyperlink" Target="../../Downloads/CNTT/HUYNH%20QUOC%20DUNG%203%201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KIEM%20CHUC%20MON%20CHUNG/CHAU%20VAN%20BAO%2031.pdf" TargetMode="External"/><Relationship Id="rId153" Type="http://schemas.openxmlformats.org/officeDocument/2006/relationships/hyperlink" Target="../../Downloads/CNTT/NGUYEN%20THI%20THU%20HONG.pdf" TargetMode="External"/><Relationship Id="rId174" Type="http://schemas.openxmlformats.org/officeDocument/2006/relationships/hyperlink" Target="../../Downloads/DONG%20LUC/NGUYEN%20THANH%20DUC%20TIN%20HOC.jpg" TargetMode="Externa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23.xml.rels><?xml version="1.0" encoding="UTF-8" standalone="yes"?>
<Relationships xmlns="http://schemas.openxmlformats.org/package/2006/relationships"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26" Type="http://schemas.openxmlformats.org/officeDocument/2006/relationships/hyperlink" Target="../../Downloads/DIEN%20DIEN%20TU/NGO%20PHONG%20CUONG.pdf" TargetMode="External"/><Relationship Id="rId39" Type="http://schemas.openxmlformats.org/officeDocument/2006/relationships/hyperlink" Target="../../Downloads/DIEN%20DIEN%20TU/TRAN%20NGUYEN%20BAO%20TRAN.pdf" TargetMode="External"/><Relationship Id="rId21" Type="http://schemas.openxmlformats.org/officeDocument/2006/relationships/hyperlink" Target="../../Downloads/DIEN%20DIEN%20TU/DANG%20DUC%20MINH.pdf" TargetMode="External"/><Relationship Id="rId34" Type="http://schemas.openxmlformats.org/officeDocument/2006/relationships/hyperlink" Target="../../Downloads/DIEN%20DIEN%20TU/NGUYEN%20TRAN%20THANH%20NHAN.pdf" TargetMode="External"/><Relationship Id="rId42" Type="http://schemas.openxmlformats.org/officeDocument/2006/relationships/hyperlink" Target="../../Downloads/DIEN%20DIEN%20TU/TRAN%20GIANG%20NAM.pdf" TargetMode="External"/><Relationship Id="rId47" Type="http://schemas.openxmlformats.org/officeDocument/2006/relationships/hyperlink" Target="../../Downloads/KHOA%20CO%20KHI/VU%20QUANG%20KHAI.pdf" TargetMode="External"/><Relationship Id="rId50" Type="http://schemas.openxmlformats.org/officeDocument/2006/relationships/hyperlink" Target="../../Downloads/KHOA%20CO%20KHI/DUONG%20THI%20HONG.pdf" TargetMode="External"/><Relationship Id="rId55" Type="http://schemas.openxmlformats.org/officeDocument/2006/relationships/hyperlink" Target="../../Downloads/DIEN%20DIEN%20TU/QUACH%20MINH%20THU.pdf" TargetMode="External"/><Relationship Id="rId63" Type="http://schemas.openxmlformats.org/officeDocument/2006/relationships/hyperlink" Target="../../Downloads/KHOA%20CO%20KHI/PHAN%20THI%20XUAN%20TRANG.pdf" TargetMode="External"/><Relationship Id="rId68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CNTT/TRAN%20VIET%20KHANH.pdf" TargetMode="External"/><Relationship Id="rId84" Type="http://schemas.openxmlformats.org/officeDocument/2006/relationships/hyperlink" Target="../../Downloads/CNTT/MAI%20CHIEM%20TUAN.pdf" TargetMode="External"/><Relationship Id="rId89" Type="http://schemas.openxmlformats.org/officeDocument/2006/relationships/hyperlink" Target="../../Downloads/CNTT/NGUYEN%20THI%20THUY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NGUYEN%20KHAC%20HUY.pdf" TargetMode="External"/><Relationship Id="rId92" Type="http://schemas.openxmlformats.org/officeDocument/2006/relationships/hyperlink" Target="../../Downloads/CNTT/HUYNH%20THI%20MAI.pdf" TargetMode="External"/><Relationship Id="rId2" Type="http://schemas.openxmlformats.org/officeDocument/2006/relationships/hyperlink" Target="../../Downloads/DONG%20LUC/VO%20DAC%20THINH.pdf" TargetMode="External"/><Relationship Id="rId16" Type="http://schemas.openxmlformats.org/officeDocument/2006/relationships/hyperlink" Target="../../Downloads/DONG%20LUC/TRAN%20QUOC%20DUY.pdf" TargetMode="External"/><Relationship Id="rId29" Type="http://schemas.openxmlformats.org/officeDocument/2006/relationships/hyperlink" Target="../../Downloads/DIEN%20DIEN%20TU/NGUYEN%20MINH%20DUC%20B.pdf" TargetMode="External"/><Relationship Id="rId11" Type="http://schemas.openxmlformats.org/officeDocument/2006/relationships/hyperlink" Target="../../Downloads/DONG%20LUC/NGUYEN%20THAI%20BINH.pdf" TargetMode="External"/><Relationship Id="rId24" Type="http://schemas.openxmlformats.org/officeDocument/2006/relationships/hyperlink" Target="../../Downloads/DIEN%20DIEN%20TU/MANH%20LE%20HOAN.pdf" TargetMode="External"/><Relationship Id="rId32" Type="http://schemas.openxmlformats.org/officeDocument/2006/relationships/hyperlink" Target="../../Downloads/DIEN%20DIEN%20TU/NGUYEN%20THI%20TO%20NGA.pdf" TargetMode="External"/><Relationship Id="rId37" Type="http://schemas.openxmlformats.org/officeDocument/2006/relationships/hyperlink" Target="../../Downloads/DIEN%20DIEN%20TU/TRAN%20CONG%20TIEN.pdf" TargetMode="External"/><Relationship Id="rId40" Type="http://schemas.openxmlformats.org/officeDocument/2006/relationships/hyperlink" Target="../../Downloads/DIEN%20DIEN%20TU/TRAN%20TRUNG%20HIEU.pdf" TargetMode="External"/><Relationship Id="rId45" Type="http://schemas.openxmlformats.org/officeDocument/2006/relationships/hyperlink" Target="../../Downloads/KHOA%20CO%20KHI/BUI%20ANH%20TUAN.pdf" TargetMode="External"/><Relationship Id="rId53" Type="http://schemas.openxmlformats.org/officeDocument/2006/relationships/hyperlink" Target="../../Downloads/KHOA%20CO%20KHI/NGUYEN%20DUY%20HAI.pdf" TargetMode="External"/><Relationship Id="rId58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KHOA%20CO%20KHI/TRAN%20THI%20HUONG.pdf" TargetMode="External"/><Relationship Id="rId74" Type="http://schemas.openxmlformats.org/officeDocument/2006/relationships/hyperlink" Target="../../Downloads/CNTT/TRAN%20VINH%20XUYEN.pdf" TargetMode="External"/><Relationship Id="rId79" Type="http://schemas.openxmlformats.org/officeDocument/2006/relationships/hyperlink" Target="../../Downloads/CNTT/DO%20THI%20HAI%20YEN.pdf" TargetMode="External"/><Relationship Id="rId87" Type="http://schemas.openxmlformats.org/officeDocument/2006/relationships/hyperlink" Target="../../Downloads/CNTT/NGUYEN%20SANH%20CUONG.pdf" TargetMode="External"/><Relationship Id="rId5" Type="http://schemas.openxmlformats.org/officeDocument/2006/relationships/hyperlink" Target="../../Downloads/DONG%20LUC/TRIEU%20PHU%20NGUYEN.pdf" TargetMode="External"/><Relationship Id="rId61" Type="http://schemas.openxmlformats.org/officeDocument/2006/relationships/hyperlink" Target="../../Downloads/KHOA%20CO%20KHI/NGUYEN%20THANH%20VU.pdf" TargetMode="External"/><Relationship Id="rId82" Type="http://schemas.openxmlformats.org/officeDocument/2006/relationships/hyperlink" Target="../../Downloads/CNTT/LE%20PHI%20TRUONG.pdf" TargetMode="External"/><Relationship Id="rId90" Type="http://schemas.openxmlformats.org/officeDocument/2006/relationships/hyperlink" Target="../../Downloads/CNTT/NGUYEN%20VAN%20DANH.pdf" TargetMode="External"/><Relationship Id="rId95" Type="http://schemas.openxmlformats.org/officeDocument/2006/relationships/comments" Target="../comments18.xm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22" Type="http://schemas.openxmlformats.org/officeDocument/2006/relationships/hyperlink" Target="../../Downloads/DIEN%20DIEN%20TU/DO%20HUYNH%20THANH%20PHONG.pdf" TargetMode="External"/><Relationship Id="rId27" Type="http://schemas.openxmlformats.org/officeDocument/2006/relationships/hyperlink" Target="../../Downloads/DIEN%20DIEN%20TU/NGUYEN%20ANH%20TANG.pdf" TargetMode="External"/><Relationship Id="rId30" Type="http://schemas.openxmlformats.org/officeDocument/2006/relationships/hyperlink" Target="../../Downloads/DIEN%20DIEN%20TU/NGUYEN%20MINH%20DUC%20CUONG.pdf" TargetMode="External"/><Relationship Id="rId35" Type="http://schemas.openxmlformats.org/officeDocument/2006/relationships/hyperlink" Target="../../Downloads/DIEN%20DIEN%20TU/NGUYEN%20VAN%20YEN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56" Type="http://schemas.openxmlformats.org/officeDocument/2006/relationships/hyperlink" Target="../../Downloads/DIEN%20DIEN%20TU/NGUYEN%20THUY%20DUONG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VAN%20SON.pdf" TargetMode="External"/><Relationship Id="rId77" Type="http://schemas.openxmlformats.org/officeDocument/2006/relationships/hyperlink" Target="../../Downloads/CNTT/VU%20THI%20THAI%20LINH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HA%20PHUOC%20TUAN.pdf" TargetMode="External"/><Relationship Id="rId72" Type="http://schemas.openxmlformats.org/officeDocument/2006/relationships/hyperlink" Target="../../Downloads/CNTT/NGUYEN%20KHOA.pdf" TargetMode="External"/><Relationship Id="rId80" Type="http://schemas.openxmlformats.org/officeDocument/2006/relationships/hyperlink" Target="../../Downloads/CNTT/DUONG%20NGOC%20VONG.pdf" TargetMode="External"/><Relationship Id="rId85" Type="http://schemas.openxmlformats.org/officeDocument/2006/relationships/hyperlink" Target="../../Downloads/CNTT/NGUYEN%20NGOC%20TUYEN.pdf" TargetMode="External"/><Relationship Id="rId93" Type="http://schemas.openxmlformats.org/officeDocument/2006/relationships/printerSettings" Target="../printerSettings/printerSettings23.bin"/><Relationship Id="rId3" Type="http://schemas.openxmlformats.org/officeDocument/2006/relationships/hyperlink" Target="../../Downloads/DONG%20LUC/HA%20QUOC%20BAO.pdf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25" Type="http://schemas.openxmlformats.org/officeDocument/2006/relationships/hyperlink" Target="../../Downloads/DIEN%20DIEN%20TU/NGO%20HOANG%20ANH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LONG.pdf" TargetMode="External"/><Relationship Id="rId67" Type="http://schemas.openxmlformats.org/officeDocument/2006/relationships/hyperlink" Target="../../Downloads/KHOA%20CO%20KHI/TRUONG%20THI%20PHUONG%20HONG.pdf" TargetMode="External"/><Relationship Id="rId20" Type="http://schemas.openxmlformats.org/officeDocument/2006/relationships/hyperlink" Target="../../Downloads/DIEN%20DIEN%20TU/CAO%20VAN%20TUAN.pdf" TargetMode="External"/><Relationship Id="rId41" Type="http://schemas.openxmlformats.org/officeDocument/2006/relationships/hyperlink" Target="../../Downloads/DIEN%20DIEN%20TU/VU%20HANH%20CHIEU.pdf" TargetMode="External"/><Relationship Id="rId54" Type="http://schemas.openxmlformats.org/officeDocument/2006/relationships/hyperlink" Target="../../Downloads/KHOA%20CO%20KHI/NGUYEN%20NGOC%20QUYNH.pdf" TargetMode="External"/><Relationship Id="rId62" Type="http://schemas.openxmlformats.org/officeDocument/2006/relationships/hyperlink" Target="../../Downloads/KHOA%20CO%20KHI/NGUYEN%20TIEN%20DUNG.pdf" TargetMode="External"/><Relationship Id="rId70" Type="http://schemas.openxmlformats.org/officeDocument/2006/relationships/hyperlink" Target="../../Downloads/KHOA%20CO%20KHI/NGUYEN%20HONG%20PHUC.pdf" TargetMode="External"/><Relationship Id="rId75" Type="http://schemas.openxmlformats.org/officeDocument/2006/relationships/hyperlink" Target="../../Downloads/CNTT/NGUYEN%20VAN%20DON.pdf" TargetMode="External"/><Relationship Id="rId83" Type="http://schemas.openxmlformats.org/officeDocument/2006/relationships/hyperlink" Target="../../Downloads/CNTT/LE%20QUY%20HUNG%20QUOC.pdf" TargetMode="External"/><Relationship Id="rId88" Type="http://schemas.openxmlformats.org/officeDocument/2006/relationships/hyperlink" Target="../../Downloads/CNTT/NGUYEN%20THI%20KHANH%20THU.pdf" TargetMode="External"/><Relationship Id="rId91" Type="http://schemas.openxmlformats.org/officeDocument/2006/relationships/hyperlink" Target="../../Downloads/CNTT/NGUYEN%20VAN%20MINH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ONG%20LUC/TRAN%20MINH%20TUAN.pdf" TargetMode="External"/><Relationship Id="rId23" Type="http://schemas.openxmlformats.org/officeDocument/2006/relationships/hyperlink" Target="../../Downloads/DIEN%20DIEN%20TU/LE%20TIEN%20DAT.pdf" TargetMode="External"/><Relationship Id="rId28" Type="http://schemas.openxmlformats.org/officeDocument/2006/relationships/hyperlink" Target="../../Downloads/DIEN%20DIEN%20TU/NGUYEN%20MINH%20DUC%20A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MINH%20CHUNG.pdf" TargetMode="External"/><Relationship Id="rId57" Type="http://schemas.openxmlformats.org/officeDocument/2006/relationships/hyperlink" Target="../../Downloads/KHOA%20CO%20KHI/NGUYEN%20TAM%20CUONG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THI%20NGOC%20HIEN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LU%20THI%20YEN%20VU.pdf" TargetMode="External"/><Relationship Id="rId60" Type="http://schemas.openxmlformats.org/officeDocument/2006/relationships/hyperlink" Target="../../Downloads/KHOA%20CO%20KHI/NGUYEN%20THANH%20VINH%20PHUC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GIANG.pdf" TargetMode="External"/><Relationship Id="rId78" Type="http://schemas.openxmlformats.org/officeDocument/2006/relationships/hyperlink" Target="../../Downloads/CNTT/DANG%20NGOC%20DOAN.pdf" TargetMode="External"/><Relationship Id="rId81" Type="http://schemas.openxmlformats.org/officeDocument/2006/relationships/hyperlink" Target="../../Downloads/CNTT/LE%20HONG%20THAI.pdf" TargetMode="External"/><Relationship Id="rId86" Type="http://schemas.openxmlformats.org/officeDocument/2006/relationships/hyperlink" Target="../../Downloads/CNTT/NGUYEN%20NGUYEN%20HOANG%20NGOC%20QUYEN.pdf" TargetMode="External"/><Relationship Id="rId94" Type="http://schemas.openxmlformats.org/officeDocument/2006/relationships/vmlDrawing" Target="../drawings/vmlDrawing18.vm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21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21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selection activeCell="M7" sqref="M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11" t="s">
        <v>3972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I1" s="313" t="s">
        <v>3973</v>
      </c>
      <c r="AJ1" s="313"/>
      <c r="AK1" s="313"/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  <c r="CJ1" s="313"/>
      <c r="CK1" s="313"/>
      <c r="CL1" s="313"/>
      <c r="CM1" s="313"/>
      <c r="CN1" s="313"/>
      <c r="CO1" s="313"/>
      <c r="CP1" s="313"/>
      <c r="CQ1" s="313"/>
      <c r="CR1" s="313"/>
      <c r="CS1" s="313"/>
      <c r="CT1" s="313"/>
      <c r="CU1" s="313"/>
      <c r="CV1" s="313"/>
      <c r="CW1" s="313"/>
      <c r="CX1" s="313"/>
      <c r="CY1" s="313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12" t="s">
        <v>3987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34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4" t="s">
        <v>1749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4" t="s">
        <v>4041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4" t="s">
        <v>4042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4" t="s">
        <v>4041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4" t="s">
        <v>4043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10" t="s">
        <v>4181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4" t="s">
        <v>4044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10" t="s">
        <v>4365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4" t="s">
        <v>4045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4"/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4041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4" t="s">
        <v>4046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10" t="s">
        <v>4086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17">
        <v>42605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4" t="s">
        <v>854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10" t="s">
        <v>4366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  <c r="CX79" s="45" t="s">
        <v>4030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4" t="s">
        <v>4047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4048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4047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10" t="s">
        <v>4049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4" t="s">
        <v>4050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4" t="s">
        <v>4029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4047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4" t="s">
        <v>4051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4052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10" t="s">
        <v>4053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3217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1321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0" t="s">
        <v>4054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3217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4" t="s">
        <v>4055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3217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4" t="s">
        <v>4056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3217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0" t="s">
        <v>4057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3217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  <c r="CX94" s="10" t="s">
        <v>4058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5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10" t="s">
        <v>2003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5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4" t="s">
        <v>4059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10" t="s">
        <v>4060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4" t="s">
        <v>4061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10" t="s">
        <v>4062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5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10" t="s">
        <v>1668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4"/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10" t="s">
        <v>4445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4" t="s">
        <v>4063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4064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0" t="s">
        <v>4090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5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4" t="s">
        <v>4065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5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4" t="s">
        <v>4066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4" t="s">
        <v>4067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5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0" t="s">
        <v>4089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10" t="s">
        <v>1336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  <c r="CX111" s="4" t="s">
        <v>4030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4" t="s">
        <v>4068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  <c r="CX113" s="4" t="s">
        <v>4030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5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4" t="s">
        <v>4069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5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4070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5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4" t="s">
        <v>4066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4" t="s">
        <v>4071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4" t="s">
        <v>4060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4072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1295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4040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1295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4" t="s">
        <v>4073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1295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4" t="s">
        <v>4074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1295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4075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27</v>
      </c>
      <c r="I124" s="12" t="str">
        <f t="shared" si="4"/>
        <v>10</v>
      </c>
      <c r="J124" s="12" t="str">
        <f t="shared" si="5"/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53"/>
      <c r="CX124" s="10" t="s">
        <v>4087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09</v>
      </c>
      <c r="I125" s="12" t="str">
        <f t="shared" si="4"/>
        <v>12</v>
      </c>
      <c r="J125" s="12" t="str">
        <f t="shared" si="5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53"/>
      <c r="CX125" s="4" t="s">
        <v>4076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29</v>
      </c>
      <c r="I126" s="12" t="str">
        <f t="shared" si="4"/>
        <v>08</v>
      </c>
      <c r="J126" s="12" t="str">
        <f t="shared" si="5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53"/>
      <c r="CX126" s="10" t="s">
        <v>4069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21</v>
      </c>
      <c r="I127" s="12" t="str">
        <f t="shared" si="4"/>
        <v>04</v>
      </c>
      <c r="J127" s="12" t="str">
        <f t="shared" si="5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53"/>
      <c r="CX127" s="4" t="s">
        <v>4077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10</v>
      </c>
      <c r="J128" s="12" t="str">
        <f t="shared" si="5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53"/>
      <c r="CX128" s="4" t="s">
        <v>4078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04</v>
      </c>
      <c r="I129" s="12" t="str">
        <f t="shared" si="4"/>
        <v>06</v>
      </c>
      <c r="J129" s="12" t="str">
        <f t="shared" si="5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53"/>
      <c r="CX129" s="10" t="s">
        <v>4079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22</v>
      </c>
      <c r="I130" s="12" t="str">
        <f t="shared" si="4"/>
        <v>09</v>
      </c>
      <c r="J130" s="12" t="str">
        <f t="shared" si="5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53"/>
      <c r="CX130" s="10" t="s">
        <v>4080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03</v>
      </c>
      <c r="I131" s="12" t="str">
        <f t="shared" si="4"/>
        <v>01</v>
      </c>
      <c r="J131" s="12" t="str">
        <f t="shared" si="5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53"/>
      <c r="CX131" s="4" t="s">
        <v>4081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12</v>
      </c>
      <c r="J132" s="12" t="str">
        <f t="shared" si="5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53"/>
      <c r="CX132" s="4" t="s">
        <v>4082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3"/>
        <v>19</v>
      </c>
      <c r="I133" s="12" t="str">
        <f t="shared" si="4"/>
        <v>05</v>
      </c>
      <c r="J133" s="12" t="str">
        <f t="shared" si="5"/>
        <v>1962</v>
      </c>
      <c r="K133" s="4" t="s">
        <v>1412</v>
      </c>
      <c r="L133" s="4" t="s">
        <v>178</v>
      </c>
      <c r="M133" s="4" t="s">
        <v>3219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X133" s="10" t="s">
        <v>4088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14" t="s">
        <v>3974</v>
      </c>
      <c r="AV136" s="314"/>
      <c r="AW136" s="314"/>
      <c r="AX136" s="314"/>
      <c r="AY136" s="314"/>
      <c r="AZ136" s="314"/>
      <c r="BA136" s="314"/>
      <c r="BB136" s="314"/>
      <c r="BC136" s="314"/>
      <c r="BD136" s="314"/>
      <c r="BE136" s="314"/>
      <c r="BF136" s="314"/>
      <c r="BG136" s="314"/>
      <c r="BH136" s="314"/>
      <c r="BI136" s="314"/>
      <c r="BJ136" s="314"/>
      <c r="BK136" s="314"/>
      <c r="BL136" s="314"/>
      <c r="BM136" s="314"/>
      <c r="BN136" s="314"/>
      <c r="BO136" s="314"/>
      <c r="BP136" s="314"/>
      <c r="BQ136" s="314"/>
      <c r="BR136" s="314"/>
      <c r="BS136" s="314"/>
      <c r="BT136" s="314"/>
      <c r="BU136" s="314"/>
      <c r="BV136" s="314"/>
      <c r="BW136" s="314"/>
      <c r="BX136" s="314"/>
      <c r="BY136" s="314"/>
      <c r="BZ136" s="314"/>
      <c r="CA136" s="314"/>
      <c r="CB136" s="314"/>
      <c r="CC136" s="314"/>
      <c r="CD136" s="314"/>
      <c r="CE136" s="314"/>
      <c r="CF136" s="314"/>
      <c r="CG136" s="314"/>
      <c r="CH136" s="314"/>
      <c r="CI136" s="314"/>
      <c r="CJ136" s="314"/>
      <c r="CK136" s="314"/>
      <c r="CL136" s="314"/>
      <c r="CM136" s="314"/>
      <c r="CN136" s="314"/>
      <c r="CO136" s="314"/>
      <c r="CP136" s="314"/>
      <c r="CQ136" s="314"/>
      <c r="CR136" s="314"/>
      <c r="CS136" s="314"/>
      <c r="CT136" s="314"/>
      <c r="CU136" s="314"/>
      <c r="CV136" s="314"/>
      <c r="CW136" s="314"/>
      <c r="CX136" s="314"/>
      <c r="CY136" s="314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11" t="s">
        <v>4474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13" t="s">
        <v>3973</v>
      </c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  <c r="CJ1" s="313"/>
      <c r="CK1" s="313"/>
      <c r="CL1" s="313"/>
      <c r="CM1" s="313"/>
      <c r="CN1" s="313"/>
      <c r="CO1" s="313"/>
      <c r="CP1" s="313"/>
      <c r="CQ1" s="313"/>
      <c r="CR1" s="313"/>
      <c r="CS1" s="313"/>
      <c r="CT1" s="313"/>
      <c r="CU1" s="313"/>
      <c r="CV1" s="313"/>
      <c r="CW1" s="313"/>
      <c r="CX1" s="313"/>
      <c r="CY1" s="313"/>
      <c r="DB1" s="241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57"/>
      <c r="Q2" s="57"/>
      <c r="AI2" s="300"/>
      <c r="AJ2" s="300"/>
      <c r="AK2" s="300"/>
      <c r="AL2" s="300"/>
      <c r="AM2" s="300"/>
      <c r="AN2" s="300"/>
      <c r="AO2" s="300"/>
      <c r="AP2" s="300"/>
      <c r="AQ2" s="300"/>
      <c r="AR2" s="300"/>
      <c r="AS2" s="300"/>
      <c r="AT2" s="300"/>
      <c r="AU2" s="300"/>
      <c r="AV2" s="300"/>
      <c r="AW2" s="300"/>
      <c r="AX2" s="300"/>
      <c r="AY2" s="300"/>
      <c r="AZ2" s="300"/>
      <c r="BA2" s="300"/>
      <c r="BB2" s="300"/>
      <c r="BC2" s="300"/>
      <c r="BD2" s="300"/>
      <c r="BE2" s="300"/>
      <c r="BF2" s="300"/>
      <c r="BG2" s="300"/>
      <c r="BH2" s="300"/>
      <c r="BI2" s="300"/>
      <c r="BJ2" s="300"/>
      <c r="BK2" s="300"/>
      <c r="BL2" s="300"/>
      <c r="BM2" s="300"/>
      <c r="BN2" s="300"/>
      <c r="BO2" s="300"/>
      <c r="BP2" s="300"/>
      <c r="BQ2" s="300"/>
      <c r="BR2" s="300"/>
      <c r="BS2" s="300"/>
      <c r="BT2" s="300"/>
      <c r="BU2" s="300"/>
      <c r="BV2" s="300"/>
      <c r="BW2" s="300"/>
      <c r="BX2" s="300"/>
      <c r="BY2" s="300"/>
      <c r="BZ2" s="300"/>
      <c r="CA2" s="300"/>
      <c r="CB2" s="300"/>
      <c r="CC2" s="300"/>
      <c r="CD2" s="300"/>
      <c r="CE2" s="300"/>
      <c r="CF2" s="300"/>
      <c r="CG2" s="300"/>
      <c r="CX2" s="182"/>
      <c r="CY2" s="182"/>
      <c r="DB2" s="244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12" t="s">
        <v>4475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  <c r="CG3" s="312"/>
      <c r="CH3" s="312"/>
      <c r="CI3" s="312"/>
      <c r="CJ3" s="312"/>
      <c r="CK3" s="312"/>
      <c r="CL3" s="312"/>
      <c r="CM3" s="312"/>
      <c r="CN3" s="312"/>
      <c r="CO3" s="312"/>
      <c r="CP3" s="312"/>
      <c r="CQ3" s="312"/>
      <c r="CR3" s="312"/>
      <c r="CS3" s="312"/>
      <c r="CT3" s="312"/>
      <c r="CU3" s="312"/>
      <c r="CV3" s="312"/>
      <c r="CW3" s="312"/>
      <c r="CX3" s="312"/>
      <c r="CY3" s="312"/>
      <c r="CZ3" s="299"/>
      <c r="DA3" s="113"/>
      <c r="DB3" s="242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4476</v>
      </c>
      <c r="DC5" s="315" t="s">
        <v>4438</v>
      </c>
      <c r="DD5" s="315"/>
      <c r="DE5" s="315"/>
      <c r="DF5" s="315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5"/>
      <c r="DC7" s="205" t="s">
        <v>4121</v>
      </c>
      <c r="DD7" s="205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5"/>
      <c r="DC8" s="205" t="s">
        <v>4122</v>
      </c>
      <c r="DD8" s="205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5" t="s">
        <v>4489</v>
      </c>
      <c r="DC9" s="205" t="s">
        <v>4123</v>
      </c>
      <c r="DD9" s="205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5"/>
      <c r="DC10" s="205" t="s">
        <v>4124</v>
      </c>
      <c r="DD10" s="205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5"/>
      <c r="DC11" s="205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6" t="s">
        <v>4483</v>
      </c>
      <c r="DC12" s="205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5"/>
      <c r="DC13" s="205" t="s">
        <v>4127</v>
      </c>
      <c r="DD13" s="205" t="s">
        <v>4446</v>
      </c>
      <c r="DE13" s="205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6" t="s">
        <v>4484</v>
      </c>
      <c r="DC14" s="205" t="s">
        <v>4128</v>
      </c>
      <c r="DD14" s="205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7" t="s">
        <v>225</v>
      </c>
      <c r="DB15" s="12"/>
      <c r="DC15" s="205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5"/>
      <c r="DC16" s="205" t="s">
        <v>4130</v>
      </c>
      <c r="DD16" s="205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5"/>
      <c r="DC17" s="205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5"/>
      <c r="DC18" s="205" t="s">
        <v>4132</v>
      </c>
      <c r="DD18" s="205" t="s">
        <v>4373</v>
      </c>
      <c r="DE18" s="205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5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5"/>
      <c r="DC20" s="205" t="s">
        <v>4134</v>
      </c>
      <c r="DD20" s="205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5"/>
      <c r="DC21" s="205" t="s">
        <v>4135</v>
      </c>
      <c r="DD21" s="205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5"/>
      <c r="DC22" s="205" t="s">
        <v>4136</v>
      </c>
      <c r="DD22" s="205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5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6" t="s">
        <v>4481</v>
      </c>
      <c r="DC24" s="205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6" t="s">
        <v>4482</v>
      </c>
      <c r="DC25" s="205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5"/>
      <c r="DC26" s="205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5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5"/>
      <c r="DC28" s="205" t="s">
        <v>4178</v>
      </c>
      <c r="DD28" s="205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5"/>
      <c r="DC29" s="205" t="s">
        <v>4139</v>
      </c>
      <c r="DD29" s="205" t="s">
        <v>4140</v>
      </c>
      <c r="DE29" s="205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6" t="s">
        <v>4486</v>
      </c>
      <c r="DC30" s="205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5"/>
      <c r="DC31" s="205" t="s">
        <v>4142</v>
      </c>
      <c r="DD31" s="205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5"/>
      <c r="DC32" s="205" t="s">
        <v>4143</v>
      </c>
      <c r="DD32" s="205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5" t="s">
        <v>4383</v>
      </c>
      <c r="DD33" s="205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5"/>
      <c r="DC34" s="205" t="s">
        <v>4144</v>
      </c>
      <c r="DD34" s="205" t="s">
        <v>4384</v>
      </c>
      <c r="DE34" s="205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5"/>
      <c r="DC35" s="205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5" t="s">
        <v>4146</v>
      </c>
      <c r="DD36" s="205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5"/>
      <c r="DC37" s="205" t="s">
        <v>4147</v>
      </c>
      <c r="DD37" s="205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5"/>
      <c r="DC38" s="205" t="s">
        <v>4148</v>
      </c>
      <c r="DD38" s="205" t="s">
        <v>4387</v>
      </c>
      <c r="DE38" s="205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5" t="s">
        <v>4389</v>
      </c>
      <c r="DD39" s="205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5" t="s">
        <v>4149</v>
      </c>
      <c r="DD40" s="205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5"/>
      <c r="DC41" s="205" t="s">
        <v>4150</v>
      </c>
      <c r="DD41" s="205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5"/>
      <c r="DC42" s="205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5"/>
      <c r="DC43" s="205" t="s">
        <v>4152</v>
      </c>
      <c r="DD43" s="205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5" t="s">
        <v>4153</v>
      </c>
      <c r="DD44" s="205" t="s">
        <v>4154</v>
      </c>
      <c r="DE44" s="205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5"/>
      <c r="DC45" s="205" t="s">
        <v>4155</v>
      </c>
      <c r="DD45" s="205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5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5"/>
      <c r="DC47" s="205" t="s">
        <v>4157</v>
      </c>
      <c r="DD47" s="205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5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5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5" t="s">
        <v>4160</v>
      </c>
      <c r="DD50" s="205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6" t="s">
        <v>4485</v>
      </c>
      <c r="DC51" s="205" t="s">
        <v>4396</v>
      </c>
      <c r="DD51" s="205" t="s">
        <v>4396</v>
      </c>
      <c r="DE51" s="205" t="s">
        <v>4397</v>
      </c>
      <c r="DF51" s="205" t="s">
        <v>4398</v>
      </c>
      <c r="DG51" s="15"/>
      <c r="DH51" s="206" t="s">
        <v>4399</v>
      </c>
      <c r="DI51" s="206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5"/>
      <c r="DC52" s="205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5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5"/>
      <c r="DC54" s="205" t="s">
        <v>4164</v>
      </c>
      <c r="DD54" s="205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6" t="s">
        <v>4487</v>
      </c>
      <c r="DC55" s="205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5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5"/>
      <c r="DC57" s="205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5"/>
      <c r="DC58" s="205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5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5"/>
      <c r="DC60" s="205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5"/>
      <c r="DC61" s="205" t="s">
        <v>4180</v>
      </c>
      <c r="DD61" s="205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5"/>
      <c r="DC62" s="205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5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5"/>
      <c r="DC64" s="205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5"/>
      <c r="DC65" s="205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5" t="s">
        <v>4494</v>
      </c>
      <c r="DC66" s="205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5"/>
      <c r="DC67" s="205" t="s">
        <v>4169</v>
      </c>
      <c r="DD67" s="205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5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5"/>
      <c r="DC69" s="205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5"/>
      <c r="DC70" s="205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4493</v>
      </c>
      <c r="DC71" s="205" t="s">
        <v>4173</v>
      </c>
      <c r="DD71" s="205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5"/>
      <c r="DC72" s="205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5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5"/>
      <c r="DC74" s="205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5"/>
      <c r="DC75" s="205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5"/>
      <c r="DC76" s="205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5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5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5" t="s">
        <v>4185</v>
      </c>
      <c r="DD79" s="205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5" t="s">
        <v>4186</v>
      </c>
      <c r="DD80" s="205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5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5" t="s">
        <v>4188</v>
      </c>
      <c r="DD82" s="205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5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5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5"/>
      <c r="DC85" s="205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5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5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5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5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5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5"/>
      <c r="DC91" s="205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5"/>
      <c r="DC92" s="205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5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5"/>
      <c r="DC94" s="205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5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5"/>
      <c r="DC96" s="205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5"/>
      <c r="DC97" s="205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5" t="s">
        <v>4495</v>
      </c>
      <c r="DC98" s="205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5"/>
      <c r="DC99" s="205" t="s">
        <v>4201</v>
      </c>
      <c r="DD99" s="205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5"/>
      <c r="DC100" s="205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5"/>
      <c r="DC101" s="205" t="s">
        <v>4203</v>
      </c>
      <c r="DD101" s="205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5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5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5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5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5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5"/>
      <c r="DC107" s="205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5"/>
      <c r="DC108" s="205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5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5"/>
      <c r="DC110" s="205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5"/>
      <c r="DC111" s="205" t="s">
        <v>4212</v>
      </c>
      <c r="DD111" s="205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5" t="s">
        <v>4213</v>
      </c>
      <c r="DD112" s="205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5" t="s">
        <v>4214</v>
      </c>
      <c r="DD113" s="205" t="s">
        <v>4421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5" t="s">
        <v>4215</v>
      </c>
      <c r="DD114" s="205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5"/>
      <c r="DC115" s="205" t="s">
        <v>4423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5"/>
      <c r="DC116" s="205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5"/>
      <c r="DC117" s="205" t="s">
        <v>4217</v>
      </c>
      <c r="DD117" s="205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5"/>
      <c r="DC118" s="205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6" t="s">
        <v>4491</v>
      </c>
      <c r="DC119" s="205" t="s">
        <v>4425</v>
      </c>
      <c r="DD119" s="205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6" t="s">
        <v>4491</v>
      </c>
      <c r="DC120" s="205" t="s">
        <v>4427</v>
      </c>
      <c r="DD120" s="205" t="s">
        <v>4428</v>
      </c>
      <c r="DE120" s="205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5" t="s">
        <v>4219</v>
      </c>
      <c r="DD121" s="205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5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5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5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4490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4492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6" t="s">
        <v>4488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6" t="s">
        <v>4480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6" t="s">
        <v>4478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6" t="s">
        <v>4479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6" t="s">
        <v>4477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5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5" t="s">
        <v>4451</v>
      </c>
      <c r="DD210" s="12"/>
      <c r="DE210" s="12"/>
      <c r="DF210" s="12"/>
      <c r="DG210" s="9"/>
    </row>
    <row r="211" spans="1:122" ht="78" hidden="1" x14ac:dyDescent="0.3">
      <c r="A211" s="212" t="s">
        <v>1218</v>
      </c>
      <c r="B211" s="223" t="s">
        <v>1309</v>
      </c>
      <c r="C211" s="214"/>
      <c r="D211" s="214"/>
      <c r="E211" s="213" t="s">
        <v>1245</v>
      </c>
      <c r="F211" s="213" t="s">
        <v>1245</v>
      </c>
      <c r="G211" s="213" t="s">
        <v>54</v>
      </c>
      <c r="H211" s="213" t="str">
        <f t="shared" si="9"/>
        <v>01</v>
      </c>
      <c r="I211" s="213" t="str">
        <f t="shared" si="10"/>
        <v>02</v>
      </c>
      <c r="J211" s="213" t="str">
        <f t="shared" si="11"/>
        <v>1984</v>
      </c>
      <c r="K211" s="213" t="s">
        <v>1347</v>
      </c>
      <c r="L211" s="212" t="s">
        <v>1315</v>
      </c>
      <c r="M211" s="213" t="s">
        <v>1303</v>
      </c>
      <c r="N211" s="214"/>
      <c r="O211" s="215" t="s">
        <v>1765</v>
      </c>
      <c r="P211" s="216" t="s">
        <v>1766</v>
      </c>
      <c r="Q211" s="215" t="s">
        <v>1499</v>
      </c>
      <c r="R211" s="215" t="s">
        <v>3318</v>
      </c>
      <c r="S211" s="213" t="s">
        <v>3101</v>
      </c>
      <c r="T211" s="214"/>
      <c r="U211" s="213" t="s">
        <v>3372</v>
      </c>
      <c r="V211" s="215" t="s">
        <v>1767</v>
      </c>
      <c r="W211" s="214"/>
      <c r="X211" s="224" t="s">
        <v>1768</v>
      </c>
      <c r="Y211" s="215" t="s">
        <v>22</v>
      </c>
      <c r="Z211" s="213" t="e">
        <v>#N/A</v>
      </c>
      <c r="AA211" s="214"/>
      <c r="AB211" s="212" t="s">
        <v>740</v>
      </c>
      <c r="AC211" s="112" t="s">
        <v>35</v>
      </c>
      <c r="AD211" s="213"/>
      <c r="AE211" s="112" t="s">
        <v>104</v>
      </c>
      <c r="AF211" s="214"/>
      <c r="AG211" s="225" t="s">
        <v>225</v>
      </c>
      <c r="AH211" s="112" t="s">
        <v>3925</v>
      </c>
      <c r="AI211" s="213"/>
      <c r="AJ211" s="213"/>
      <c r="AK211" s="213"/>
      <c r="AL211" s="213"/>
      <c r="AM211" s="214"/>
      <c r="AN211" s="214"/>
      <c r="AO211" s="214"/>
      <c r="AP211" s="213"/>
      <c r="AQ211" s="213"/>
      <c r="AR211" s="214"/>
      <c r="AS211" s="226" t="s">
        <v>28</v>
      </c>
      <c r="AT211" s="213"/>
      <c r="AU211" s="112" t="s">
        <v>37</v>
      </c>
      <c r="AV211" s="217" t="str">
        <f>INDEX([1]DATA!$W$10:$W$285,MATCH(B211,[1]DATA!$C$10:$C$285,0))</f>
        <v>Thạc sĩ</v>
      </c>
      <c r="AW211" s="217" t="str">
        <f>INDEX([1]DATA!$X$10:$X$285,MATCH(B211,[1]DATA!$C$10:$C$285,0))</f>
        <v>Ngôn ngữ học và ứng dụng ngôn ngữ học</v>
      </c>
      <c r="AX211" s="213" t="s">
        <v>1310</v>
      </c>
      <c r="AY211" s="213"/>
      <c r="AZ211" s="214"/>
      <c r="BA211" s="214"/>
      <c r="BB211" s="213" t="s">
        <v>1313</v>
      </c>
      <c r="BC211" s="213"/>
      <c r="BD211" s="213"/>
      <c r="BE211" s="213"/>
      <c r="BF211" s="213"/>
      <c r="BG211" s="214"/>
      <c r="BH211" s="213" t="str">
        <f>INDEX([1]DATA!$Z$10:$Z$285,MATCH(B211,[1]DATA!$C$10:$C$285,0))</f>
        <v/>
      </c>
      <c r="BI211" s="213" t="s">
        <v>37</v>
      </c>
      <c r="BJ211" s="213" t="s">
        <v>47</v>
      </c>
      <c r="BK211" s="213"/>
      <c r="BL211" s="213"/>
      <c r="BM211" s="213" t="s">
        <v>1312</v>
      </c>
      <c r="BN211" s="213" t="s">
        <v>1312</v>
      </c>
      <c r="BO211" s="213" t="s">
        <v>1312</v>
      </c>
      <c r="BP211" s="214"/>
      <c r="BQ211" s="213" t="s">
        <v>50</v>
      </c>
      <c r="BR211" s="213"/>
      <c r="BS211" s="213"/>
      <c r="BT211" s="213" t="str">
        <f>INDEX([1]DATA!$O$10:$O$285,MATCH(B211,[1]DATA!$C$10:$C$285,0))</f>
        <v>V.07.01.03</v>
      </c>
      <c r="BU211" s="213" t="s">
        <v>1311</v>
      </c>
      <c r="BV211" s="213"/>
      <c r="BW211" s="213">
        <v>3</v>
      </c>
      <c r="BX211" s="213">
        <v>3</v>
      </c>
      <c r="BY211" s="213"/>
      <c r="BZ211" s="213"/>
      <c r="CA211" s="213" t="s">
        <v>58</v>
      </c>
      <c r="CB211" s="213"/>
      <c r="CC211" s="213"/>
      <c r="CD211" s="218"/>
      <c r="CE211" s="218"/>
      <c r="CF211" s="218"/>
      <c r="CG211" s="218"/>
      <c r="CH211" s="218"/>
      <c r="CI211" s="218"/>
      <c r="CJ211" s="218"/>
      <c r="CK211" s="218"/>
      <c r="CL211" s="218"/>
      <c r="CM211" s="218"/>
      <c r="CN211" s="218"/>
      <c r="CO211" s="218"/>
      <c r="CP211" s="218"/>
      <c r="CQ211" s="218"/>
      <c r="CR211" s="218"/>
      <c r="CS211" s="218"/>
      <c r="CT211" s="218"/>
      <c r="CU211" s="218"/>
      <c r="CV211" s="213" t="s">
        <v>50</v>
      </c>
      <c r="CX211" s="219"/>
      <c r="CY211" s="219"/>
      <c r="CZ211" s="225" t="s">
        <v>225</v>
      </c>
      <c r="DA211" s="213"/>
      <c r="DB211" s="12"/>
      <c r="DC211" s="12"/>
      <c r="DD211" s="12"/>
      <c r="DE211" s="12"/>
      <c r="DF211" s="12"/>
      <c r="DG211" s="213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33" customFormat="1" ht="39.6" hidden="1" customHeight="1" x14ac:dyDescent="0.35">
      <c r="A213" s="227"/>
      <c r="B213" s="316" t="s">
        <v>4461</v>
      </c>
      <c r="C213" s="316"/>
      <c r="D213" s="316"/>
      <c r="E213" s="316"/>
      <c r="F213" s="316"/>
      <c r="G213" s="316"/>
      <c r="H213" s="316"/>
      <c r="I213" s="316"/>
      <c r="J213" s="316"/>
      <c r="K213" s="316"/>
      <c r="L213" s="316"/>
      <c r="M213" s="301"/>
      <c r="N213" s="228"/>
      <c r="O213" s="301"/>
      <c r="P213" s="229"/>
      <c r="Q213" s="230"/>
      <c r="R213" s="231"/>
      <c r="S213" s="229"/>
      <c r="T213" s="232"/>
      <c r="U213" s="229"/>
      <c r="AK213" s="234"/>
      <c r="AV213" s="235"/>
      <c r="AW213" s="235"/>
      <c r="AX213" s="235"/>
      <c r="AY213" s="235"/>
      <c r="AZ213" s="235"/>
      <c r="BA213" s="235"/>
      <c r="BB213" s="314" t="s">
        <v>3974</v>
      </c>
      <c r="BC213" s="314"/>
      <c r="BD213" s="314"/>
      <c r="BE213" s="314"/>
      <c r="BF213" s="314"/>
      <c r="BG213" s="314"/>
      <c r="BH213" s="314"/>
      <c r="BI213" s="314"/>
      <c r="BJ213" s="314"/>
      <c r="BK213" s="314"/>
      <c r="BL213" s="314"/>
      <c r="BM213" s="314"/>
      <c r="BN213" s="314"/>
      <c r="BO213" s="314"/>
      <c r="BP213" s="314"/>
      <c r="BQ213" s="314"/>
      <c r="BR213" s="314"/>
      <c r="BS213" s="314"/>
      <c r="BT213" s="314"/>
      <c r="BU213" s="314"/>
      <c r="BV213" s="314"/>
      <c r="BW213" s="314"/>
      <c r="BX213" s="314"/>
      <c r="BY213" s="314"/>
      <c r="BZ213" s="314"/>
      <c r="CA213" s="314"/>
      <c r="CB213" s="314"/>
      <c r="CC213" s="314"/>
      <c r="CD213" s="314"/>
      <c r="CE213" s="314"/>
      <c r="CF213" s="314"/>
      <c r="CG213" s="314"/>
      <c r="CH213" s="314"/>
      <c r="CI213" s="314"/>
      <c r="CJ213" s="314"/>
      <c r="CK213" s="314"/>
      <c r="CL213" s="314"/>
      <c r="CM213" s="314"/>
      <c r="CN213" s="314"/>
      <c r="CO213" s="314"/>
      <c r="CP213" s="314"/>
      <c r="CQ213" s="314"/>
      <c r="CR213" s="314"/>
      <c r="CS213" s="314"/>
      <c r="CT213" s="314"/>
      <c r="CU213" s="314"/>
      <c r="CV213" s="314"/>
      <c r="CW213" s="314"/>
      <c r="CX213" s="314"/>
      <c r="CY213" s="314"/>
      <c r="DB213" s="243"/>
    </row>
    <row r="214" spans="1:122" s="110" customFormat="1" ht="15.6" x14ac:dyDescent="0.3">
      <c r="A214" s="220"/>
      <c r="C214" s="220"/>
      <c r="D214" s="220"/>
      <c r="E214" s="220"/>
      <c r="F214" s="220"/>
      <c r="Y214" s="221"/>
      <c r="AJ214" s="220"/>
      <c r="AL214" s="220"/>
      <c r="BR214" s="100"/>
      <c r="BS214" s="100"/>
      <c r="BV214" s="220"/>
    </row>
    <row r="215" spans="1:122" s="110" customFormat="1" ht="15.6" x14ac:dyDescent="0.3">
      <c r="A215" s="220"/>
      <c r="C215" s="220"/>
      <c r="D215" s="220"/>
      <c r="E215" s="220"/>
      <c r="F215" s="220"/>
      <c r="Y215" s="221"/>
      <c r="AJ215" s="220"/>
      <c r="AL215" s="220"/>
      <c r="BR215" s="100"/>
      <c r="BS215" s="100"/>
      <c r="BV215" s="220"/>
    </row>
    <row r="216" spans="1:122" s="110" customFormat="1" ht="15.6" x14ac:dyDescent="0.3">
      <c r="A216" s="220"/>
      <c r="C216" s="220"/>
      <c r="D216" s="220"/>
      <c r="E216" s="220"/>
      <c r="F216" s="220"/>
      <c r="Y216" s="221"/>
      <c r="AJ216" s="220"/>
      <c r="AL216" s="220"/>
      <c r="BR216" s="100"/>
      <c r="BS216" s="100"/>
      <c r="BV216" s="220"/>
    </row>
    <row r="217" spans="1:122" s="110" customFormat="1" ht="15.6" x14ac:dyDescent="0.3">
      <c r="A217" s="220"/>
      <c r="C217" s="220"/>
      <c r="D217" s="220"/>
      <c r="E217" s="220"/>
      <c r="F217" s="220"/>
      <c r="Y217" s="221"/>
      <c r="AJ217" s="220"/>
      <c r="AL217" s="220"/>
      <c r="BR217" s="100"/>
      <c r="BS217" s="100"/>
      <c r="BV217" s="220"/>
    </row>
    <row r="218" spans="1:122" s="110" customFormat="1" ht="15.6" x14ac:dyDescent="0.3">
      <c r="A218" s="220"/>
      <c r="B218" s="317" t="s">
        <v>106</v>
      </c>
      <c r="C218" s="317"/>
      <c r="D218" s="317"/>
      <c r="E218" s="317"/>
      <c r="F218" s="317"/>
      <c r="G218" s="317"/>
      <c r="H218" s="317"/>
      <c r="I218" s="317"/>
      <c r="J218" s="317"/>
      <c r="K218" s="317"/>
      <c r="L218" s="317"/>
      <c r="Y218" s="221"/>
      <c r="AJ218" s="220"/>
      <c r="AL218" s="220"/>
      <c r="AV218" s="222"/>
      <c r="AW218" s="222"/>
      <c r="AX218" s="222"/>
      <c r="AY218" s="222"/>
      <c r="AZ218" s="222"/>
      <c r="BA218" s="222"/>
      <c r="BB218" s="317" t="s">
        <v>19</v>
      </c>
      <c r="BC218" s="317"/>
      <c r="BD218" s="317"/>
      <c r="BE218" s="317"/>
      <c r="BF218" s="317"/>
      <c r="BG218" s="317"/>
      <c r="BH218" s="317"/>
      <c r="BI218" s="317"/>
      <c r="BJ218" s="317"/>
      <c r="BK218" s="317"/>
      <c r="BL218" s="317"/>
      <c r="BM218" s="317"/>
      <c r="BN218" s="317"/>
      <c r="BO218" s="317"/>
      <c r="BP218" s="317"/>
      <c r="BQ218" s="317"/>
      <c r="BR218" s="317"/>
      <c r="BS218" s="317"/>
      <c r="BT218" s="317"/>
      <c r="BU218" s="317"/>
      <c r="BV218" s="317"/>
      <c r="BW218" s="317"/>
      <c r="BX218" s="317"/>
      <c r="BY218" s="317"/>
      <c r="BZ218" s="317"/>
      <c r="CA218" s="317"/>
      <c r="CB218" s="317"/>
      <c r="CC218" s="317"/>
      <c r="CD218" s="317"/>
      <c r="CE218" s="317"/>
      <c r="CF218" s="317"/>
      <c r="CG218" s="317"/>
      <c r="CH218" s="317"/>
      <c r="CI218" s="317"/>
      <c r="CJ218" s="317"/>
      <c r="CK218" s="317"/>
      <c r="CL218" s="317"/>
      <c r="CM218" s="317"/>
      <c r="CN218" s="317"/>
      <c r="CO218" s="317"/>
      <c r="CP218" s="317"/>
      <c r="CQ218" s="317"/>
      <c r="CR218" s="317"/>
      <c r="CS218" s="317"/>
      <c r="CT218" s="317"/>
      <c r="CU218" s="317"/>
      <c r="CV218" s="317"/>
      <c r="CW218" s="317"/>
      <c r="CX218" s="317"/>
      <c r="CY218" s="317"/>
      <c r="DB218" s="302"/>
      <c r="DC218" s="222"/>
      <c r="DD218" s="222"/>
    </row>
    <row r="219" spans="1:122" s="202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14"/>
      <c r="AV219" s="314"/>
      <c r="AW219" s="314"/>
      <c r="AX219" s="314"/>
      <c r="AY219" s="314"/>
      <c r="AZ219" s="314"/>
      <c r="BA219" s="314"/>
      <c r="BB219" s="314"/>
      <c r="BC219" s="314"/>
      <c r="BD219" s="314"/>
      <c r="BE219" s="314"/>
      <c r="BF219" s="314"/>
      <c r="BG219" s="314"/>
      <c r="BH219" s="314"/>
      <c r="BI219" s="314"/>
      <c r="BJ219" s="314"/>
      <c r="BK219" s="314"/>
      <c r="BL219" s="314"/>
      <c r="BM219" s="314"/>
      <c r="BN219" s="314"/>
      <c r="BO219" s="314"/>
      <c r="BP219" s="314"/>
      <c r="BQ219" s="314"/>
      <c r="BR219" s="314"/>
      <c r="BS219" s="314"/>
      <c r="BT219" s="314"/>
      <c r="BU219" s="314"/>
      <c r="BV219" s="314"/>
      <c r="BW219" s="314"/>
      <c r="BX219" s="314"/>
      <c r="BY219" s="314"/>
      <c r="BZ219" s="314"/>
      <c r="CA219" s="314"/>
      <c r="CB219" s="314"/>
      <c r="CC219" s="314"/>
      <c r="CX219" s="186"/>
      <c r="CY219" s="186"/>
      <c r="DB219" s="114"/>
      <c r="DC219" s="98"/>
      <c r="DD219" s="236"/>
      <c r="DE219" s="236"/>
      <c r="DF219" s="236"/>
      <c r="DH219" s="236"/>
      <c r="DI219" s="236"/>
      <c r="DJ219" s="236"/>
      <c r="DK219" s="236"/>
      <c r="DL219" s="236"/>
      <c r="DM219" s="236"/>
      <c r="DN219" s="236"/>
      <c r="DO219" s="236"/>
      <c r="DP219" s="236"/>
      <c r="DQ219" s="236"/>
      <c r="DR219" s="236"/>
    </row>
    <row r="220" spans="1:122" ht="17.399999999999999" x14ac:dyDescent="0.35">
      <c r="DC220" s="202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115" zoomScaleNormal="100" zoomScaleSheetLayoutView="90" workbookViewId="0">
      <selection activeCell="AU103" sqref="AU103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11" t="s">
        <v>4474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I1" s="313" t="s">
        <v>3973</v>
      </c>
      <c r="AJ1" s="313"/>
      <c r="AK1" s="313"/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  <c r="CJ1" s="313"/>
      <c r="CK1" s="313"/>
      <c r="CL1" s="313"/>
      <c r="CM1" s="313"/>
      <c r="CN1" s="313"/>
      <c r="CO1" s="313"/>
      <c r="CP1" s="313"/>
      <c r="CQ1" s="313"/>
      <c r="CR1" s="313"/>
      <c r="CS1" s="313"/>
      <c r="CT1" s="313"/>
      <c r="CU1" s="313"/>
      <c r="CV1" s="313"/>
      <c r="CW1" s="313"/>
      <c r="CX1" s="313"/>
      <c r="CY1" s="313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12" t="s">
        <v>4462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  <c r="CG3" s="312"/>
      <c r="CH3" s="312"/>
      <c r="CI3" s="312"/>
      <c r="CJ3" s="312"/>
      <c r="CK3" s="312"/>
      <c r="CL3" s="312"/>
      <c r="CM3" s="312"/>
      <c r="CN3" s="312"/>
      <c r="CO3" s="312"/>
      <c r="CP3" s="312"/>
      <c r="CQ3" s="312"/>
      <c r="CR3" s="312"/>
      <c r="CS3" s="312"/>
      <c r="CT3" s="312"/>
      <c r="CU3" s="312"/>
      <c r="CV3" s="312"/>
      <c r="CW3" s="312"/>
      <c r="CX3" s="312"/>
      <c r="CY3" s="312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200" t="s">
        <v>1035</v>
      </c>
      <c r="CY6" s="200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201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20" t="s">
        <v>4461</v>
      </c>
      <c r="C117" s="320"/>
      <c r="D117" s="320"/>
      <c r="E117" s="320"/>
      <c r="F117" s="320"/>
      <c r="G117" s="320"/>
      <c r="H117" s="320"/>
      <c r="I117" s="320"/>
      <c r="J117" s="320"/>
      <c r="K117" s="320"/>
      <c r="L117" s="320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19" t="s">
        <v>3974</v>
      </c>
      <c r="AV117" s="319"/>
      <c r="AW117" s="319"/>
      <c r="AX117" s="319"/>
      <c r="AY117" s="319"/>
      <c r="AZ117" s="319"/>
      <c r="BA117" s="319"/>
      <c r="BB117" s="319"/>
      <c r="BC117" s="319"/>
      <c r="BD117" s="319"/>
      <c r="BE117" s="319"/>
      <c r="BF117" s="319"/>
      <c r="BG117" s="319"/>
      <c r="BH117" s="319"/>
      <c r="BI117" s="319"/>
      <c r="BJ117" s="319"/>
      <c r="BK117" s="319"/>
      <c r="BL117" s="319"/>
      <c r="BM117" s="319"/>
      <c r="BN117" s="319"/>
      <c r="BO117" s="319"/>
      <c r="BP117" s="319"/>
      <c r="BQ117" s="319"/>
      <c r="BR117" s="319"/>
      <c r="BS117" s="319"/>
      <c r="BT117" s="319"/>
      <c r="BU117" s="319"/>
      <c r="BV117" s="319"/>
      <c r="BW117" s="319"/>
      <c r="BX117" s="319"/>
      <c r="BY117" s="319"/>
      <c r="BZ117" s="319"/>
      <c r="CA117" s="319"/>
      <c r="CB117" s="319"/>
      <c r="CC117" s="319"/>
      <c r="CD117" s="319"/>
      <c r="CE117" s="319"/>
      <c r="CF117" s="319"/>
      <c r="CG117" s="319"/>
      <c r="CH117" s="319"/>
      <c r="CI117" s="319"/>
      <c r="CJ117" s="319"/>
      <c r="CK117" s="319"/>
      <c r="CL117" s="319"/>
      <c r="CM117" s="319"/>
      <c r="CN117" s="319"/>
      <c r="CO117" s="319"/>
      <c r="CP117" s="319"/>
      <c r="CQ117" s="319"/>
      <c r="CR117" s="319"/>
      <c r="CS117" s="319"/>
      <c r="CT117" s="319"/>
      <c r="CU117" s="319"/>
      <c r="CV117" s="319"/>
      <c r="CW117" s="319"/>
      <c r="CX117" s="319"/>
      <c r="CY117" s="319"/>
    </row>
    <row r="122" spans="1:105" x14ac:dyDescent="0.3">
      <c r="B122" s="318" t="s">
        <v>106</v>
      </c>
      <c r="C122" s="318"/>
      <c r="D122" s="318"/>
      <c r="E122" s="318"/>
      <c r="F122" s="318"/>
      <c r="G122" s="318"/>
      <c r="H122" s="318"/>
      <c r="I122" s="318"/>
      <c r="J122" s="318"/>
      <c r="K122" s="318"/>
      <c r="L122" s="318"/>
      <c r="AU122" s="318" t="s">
        <v>19</v>
      </c>
      <c r="AV122" s="318"/>
      <c r="AW122" s="318"/>
      <c r="AX122" s="318"/>
      <c r="AY122" s="318"/>
      <c r="AZ122" s="318"/>
      <c r="BA122" s="318"/>
      <c r="BB122" s="318"/>
      <c r="BC122" s="318"/>
      <c r="BD122" s="318"/>
      <c r="BE122" s="318"/>
      <c r="BF122" s="318"/>
      <c r="BG122" s="318"/>
      <c r="BH122" s="318"/>
      <c r="BI122" s="318"/>
      <c r="BJ122" s="318"/>
      <c r="BK122" s="318"/>
      <c r="BL122" s="318"/>
      <c r="BM122" s="318"/>
      <c r="BN122" s="318"/>
      <c r="BO122" s="318"/>
      <c r="BP122" s="318"/>
      <c r="BQ122" s="318"/>
      <c r="BR122" s="318"/>
      <c r="BS122" s="318"/>
      <c r="BT122" s="318"/>
      <c r="BU122" s="318"/>
      <c r="BV122" s="318"/>
      <c r="BW122" s="318"/>
      <c r="BX122" s="318"/>
      <c r="BY122" s="318"/>
      <c r="BZ122" s="318"/>
      <c r="CA122" s="318"/>
      <c r="CB122" s="318"/>
      <c r="CC122" s="318"/>
      <c r="CD122" s="318"/>
      <c r="CE122" s="318"/>
      <c r="CF122" s="318"/>
      <c r="CG122" s="318"/>
      <c r="CH122" s="318"/>
      <c r="CI122" s="318"/>
      <c r="CJ122" s="318"/>
      <c r="CK122" s="318"/>
      <c r="CL122" s="318"/>
      <c r="CM122" s="318"/>
      <c r="CN122" s="318"/>
      <c r="CO122" s="318"/>
      <c r="CP122" s="318"/>
      <c r="CQ122" s="318"/>
      <c r="CR122" s="318"/>
      <c r="CS122" s="318"/>
      <c r="CT122" s="318"/>
      <c r="CU122" s="318"/>
      <c r="CV122" s="318"/>
      <c r="CW122" s="318"/>
      <c r="CX122" s="318"/>
      <c r="CY122" s="210"/>
      <c r="CZ122" s="210"/>
      <c r="DA122" s="210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CY1431"/>
  <sheetViews>
    <sheetView zoomScaleNormal="100" zoomScaleSheetLayoutView="90" workbookViewId="0">
      <pane ySplit="5" topLeftCell="A35" activePane="bottomLeft" state="frozen"/>
      <selection activeCell="BN1" sqref="BN1"/>
      <selection pane="bottomLeft" activeCell="DA91" sqref="DA9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11" t="s">
        <v>3972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I1" s="313" t="s">
        <v>3973</v>
      </c>
      <c r="AJ1" s="313"/>
      <c r="AK1" s="313"/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  <c r="CJ1" s="313"/>
      <c r="CK1" s="313"/>
      <c r="CL1" s="313"/>
      <c r="CM1" s="313"/>
      <c r="CN1" s="313"/>
      <c r="CO1" s="313"/>
      <c r="CP1" s="313"/>
      <c r="CQ1" s="313"/>
      <c r="CR1" s="313"/>
      <c r="CS1" s="313"/>
      <c r="CT1" s="313"/>
      <c r="CU1" s="313"/>
      <c r="CV1" s="313"/>
      <c r="CW1" s="313"/>
      <c r="CX1" s="313"/>
      <c r="CY1" s="313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12" t="s">
        <v>3975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  <c r="CG3" s="312"/>
      <c r="CH3" s="312"/>
      <c r="CI3" s="312"/>
      <c r="CJ3" s="312"/>
      <c r="CK3" s="312"/>
      <c r="CL3" s="312"/>
      <c r="CM3" s="312"/>
      <c r="CN3" s="312"/>
      <c r="CO3" s="312"/>
      <c r="CP3" s="312"/>
      <c r="CQ3" s="312"/>
      <c r="CR3" s="312"/>
      <c r="CS3" s="312"/>
      <c r="CT3" s="312"/>
      <c r="CU3" s="312"/>
      <c r="CV3" s="312"/>
      <c r="CW3" s="312"/>
      <c r="CX3" s="312"/>
      <c r="CY3" s="312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hidden="1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hidden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hidden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hidden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hidden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hidden="1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hidden="1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hidden="1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hidden="1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hidden="1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hidden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hidden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hidden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hidden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hidden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hidden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hidden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hidden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hidden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hidden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hidden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hidden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hidden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hidden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hidden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hidden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hidden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hidden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hidden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hidden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hidden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hidden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hidden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hidden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hidden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hidden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hidden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hidden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hidden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hidden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hidden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hidden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hidden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hidden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hidden="1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hidden="1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hidden="1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hidden="1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hidden="1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hidden="1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hidden="1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hidden="1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hidden="1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hidden="1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hidden="1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hidden="1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hidden="1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hidden="1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hidden="1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hidden="1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hidden="1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hidden="1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hidden="1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hidden="1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hidden="1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hidden="1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hidden="1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hidden="1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hidden="1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hidden="1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hidden="1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hidden="1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hidden="1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hidden="1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hidden="1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hidden="1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hidden="1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hidden="1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hidden="1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hidden="1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hidden="1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hidden="1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hidden="1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hidden="1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hidden="1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hidden="1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hidden="1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hidden="1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hidden="1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hidden="1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hidden="1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hidden="1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hidden="1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hidden="1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hidden="1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hidden="1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hidden="1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hidden="1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hidden="1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hidden="1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hidden="1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hidden="1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hidden="1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hidden="1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hidden="1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hidden="1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hidden="1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hidden="1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hidden="1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hidden="1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hidden="1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hidden="1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hidden="1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hidden="1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hidden="1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hidden="1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19" t="s">
        <v>3974</v>
      </c>
      <c r="AV136" s="319"/>
      <c r="AW136" s="319"/>
      <c r="AX136" s="319"/>
      <c r="AY136" s="319"/>
      <c r="AZ136" s="319"/>
      <c r="BA136" s="319"/>
      <c r="BB136" s="319"/>
      <c r="BC136" s="319"/>
      <c r="BD136" s="319"/>
      <c r="BE136" s="319"/>
      <c r="BF136" s="319"/>
      <c r="BG136" s="319"/>
      <c r="BH136" s="319"/>
      <c r="BI136" s="319"/>
      <c r="BJ136" s="319"/>
      <c r="BK136" s="319"/>
      <c r="BL136" s="319"/>
      <c r="BM136" s="319"/>
      <c r="BN136" s="319"/>
      <c r="BO136" s="319"/>
      <c r="BP136" s="319"/>
      <c r="BQ136" s="319"/>
      <c r="BR136" s="319"/>
      <c r="BS136" s="319"/>
      <c r="BT136" s="319"/>
      <c r="BU136" s="319"/>
      <c r="BV136" s="319"/>
      <c r="BW136" s="319"/>
      <c r="BX136" s="319"/>
      <c r="BY136" s="319"/>
      <c r="BZ136" s="319"/>
      <c r="CA136" s="319"/>
      <c r="CB136" s="319"/>
      <c r="CC136" s="319"/>
      <c r="CD136" s="319"/>
      <c r="CE136" s="319"/>
      <c r="CF136" s="319"/>
      <c r="CG136" s="319"/>
      <c r="CH136" s="319"/>
      <c r="CI136" s="319"/>
      <c r="CJ136" s="319"/>
      <c r="CK136" s="319"/>
      <c r="CL136" s="319"/>
      <c r="CM136" s="319"/>
      <c r="CN136" s="319"/>
      <c r="CO136" s="319"/>
      <c r="CP136" s="319"/>
      <c r="CQ136" s="319"/>
      <c r="CR136" s="319"/>
      <c r="CS136" s="319"/>
      <c r="CT136" s="319"/>
      <c r="CU136" s="319"/>
      <c r="CV136" s="319"/>
      <c r="CW136" s="319"/>
      <c r="CX136" s="319"/>
      <c r="CY136" s="319"/>
    </row>
    <row r="1431" spans="54:54" x14ac:dyDescent="0.3">
      <c r="BB1431" s="2">
        <f>COUNTIF(AU56:AU135,"Thạc sỹ")</f>
        <v>39</v>
      </c>
    </row>
  </sheetData>
  <autoFilter ref="A5:CY136">
    <filterColumn colId="64">
      <filters blank="1"/>
    </filterColumn>
  </autoFilter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11" t="s">
        <v>4474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X1" s="313" t="s">
        <v>3973</v>
      </c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  <c r="CJ1" s="313"/>
      <c r="CK1" s="313"/>
      <c r="CL1" s="313"/>
      <c r="CM1" s="313"/>
      <c r="CN1" s="313"/>
      <c r="CO1" s="313"/>
      <c r="CP1" s="313"/>
      <c r="CQ1" s="313"/>
      <c r="CR1" s="313"/>
      <c r="CS1" s="313"/>
      <c r="CT1" s="313"/>
      <c r="CU1" s="313"/>
      <c r="CV1" s="313"/>
      <c r="CW1" s="313"/>
      <c r="CX1" s="313"/>
      <c r="CY1" s="313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12" t="s">
        <v>4112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  <c r="CG3" s="312"/>
      <c r="CH3" s="312"/>
      <c r="CI3" s="312"/>
      <c r="CJ3" s="312"/>
      <c r="CK3" s="312"/>
      <c r="CL3" s="312"/>
      <c r="CM3" s="312"/>
      <c r="CN3" s="312"/>
      <c r="CO3" s="312"/>
      <c r="CP3" s="312"/>
      <c r="CQ3" s="312"/>
      <c r="CR3" s="312"/>
      <c r="CS3" s="312"/>
      <c r="CT3" s="312"/>
      <c r="CU3" s="312"/>
      <c r="CV3" s="312"/>
      <c r="CW3" s="312"/>
      <c r="CX3" s="312"/>
      <c r="CY3" s="312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19" t="s">
        <v>3974</v>
      </c>
      <c r="CY27" s="319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72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3" customFormat="1" ht="59.4" customHeight="1" x14ac:dyDescent="0.35">
      <c r="A1" s="311" t="s">
        <v>4474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K1" s="313" t="s">
        <v>3973</v>
      </c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</row>
    <row r="2" spans="1:105" s="203" customFormat="1" ht="18.600000000000001" customHeight="1" x14ac:dyDescent="0.35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57"/>
      <c r="Q2" s="57"/>
      <c r="AK2" s="208"/>
      <c r="AL2" s="208"/>
      <c r="AM2" s="208"/>
      <c r="AN2" s="208"/>
      <c r="AO2" s="208"/>
      <c r="AP2" s="208"/>
      <c r="AQ2" s="208"/>
      <c r="AR2" s="208"/>
      <c r="AS2" s="208"/>
      <c r="AT2" s="208"/>
      <c r="AU2" s="208"/>
      <c r="AV2" s="208"/>
      <c r="AW2" s="208"/>
      <c r="AX2" s="208"/>
      <c r="AY2" s="208"/>
      <c r="AZ2" s="208"/>
      <c r="BA2" s="208"/>
      <c r="BB2" s="208"/>
      <c r="BC2" s="208"/>
      <c r="BD2" s="208"/>
      <c r="BE2" s="208"/>
      <c r="BF2" s="208"/>
      <c r="BG2" s="208"/>
      <c r="BH2" s="208"/>
      <c r="BI2" s="208"/>
      <c r="BJ2" s="208"/>
      <c r="BK2" s="208"/>
      <c r="BL2" s="208"/>
      <c r="BM2" s="208"/>
      <c r="BN2" s="208"/>
      <c r="BO2" s="208"/>
      <c r="BP2" s="208"/>
      <c r="BQ2" s="208"/>
      <c r="BR2" s="208"/>
      <c r="BS2" s="208"/>
      <c r="BT2" s="208"/>
      <c r="BU2" s="208"/>
      <c r="BV2" s="208"/>
      <c r="BW2" s="208"/>
      <c r="BX2" s="208"/>
      <c r="BY2" s="208"/>
      <c r="BZ2" s="208"/>
      <c r="CA2" s="208"/>
      <c r="CB2" s="208"/>
      <c r="CC2" s="208"/>
      <c r="CD2" s="208"/>
      <c r="CE2" s="208"/>
      <c r="CF2" s="208"/>
      <c r="CG2" s="208"/>
      <c r="CH2" s="208"/>
      <c r="CI2" s="208"/>
    </row>
    <row r="3" spans="1:105" s="203" customFormat="1" ht="68.25" customHeight="1" x14ac:dyDescent="0.35">
      <c r="A3" s="312" t="s">
        <v>4463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  <c r="CG3" s="312"/>
      <c r="CH3" s="312"/>
      <c r="CI3" s="312"/>
      <c r="CJ3" s="312"/>
      <c r="CK3" s="312"/>
      <c r="CL3" s="312"/>
      <c r="CM3" s="312"/>
      <c r="CN3" s="312"/>
      <c r="CO3" s="312"/>
      <c r="CP3" s="312"/>
      <c r="CQ3" s="312"/>
      <c r="CR3" s="312"/>
      <c r="CS3" s="312"/>
      <c r="CT3" s="312"/>
      <c r="CU3" s="312"/>
      <c r="CV3" s="312"/>
      <c r="CW3" s="312"/>
      <c r="CX3" s="312"/>
      <c r="CY3" s="312"/>
      <c r="CZ3" s="312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3" customFormat="1" ht="39.6" customHeight="1" x14ac:dyDescent="0.35">
      <c r="A117" s="61"/>
      <c r="B117" s="320" t="s">
        <v>4461</v>
      </c>
      <c r="C117" s="320"/>
      <c r="D117" s="320"/>
      <c r="E117" s="320"/>
      <c r="F117" s="320"/>
      <c r="G117" s="320"/>
      <c r="H117" s="320"/>
      <c r="I117" s="320"/>
      <c r="J117" s="320"/>
      <c r="K117" s="320"/>
      <c r="L117" s="320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19" t="s">
        <v>3974</v>
      </c>
      <c r="AV117" s="319"/>
      <c r="AW117" s="319"/>
      <c r="AX117" s="319"/>
      <c r="AY117" s="319"/>
      <c r="AZ117" s="319"/>
      <c r="BA117" s="319"/>
      <c r="BB117" s="319"/>
      <c r="BC117" s="319"/>
      <c r="BD117" s="319"/>
      <c r="BE117" s="319"/>
      <c r="BF117" s="319"/>
      <c r="BG117" s="319"/>
      <c r="BH117" s="319"/>
      <c r="BI117" s="319"/>
      <c r="BJ117" s="319"/>
      <c r="BK117" s="319"/>
      <c r="BL117" s="319"/>
      <c r="BM117" s="319"/>
      <c r="BN117" s="319"/>
      <c r="BO117" s="319"/>
      <c r="BP117" s="319"/>
      <c r="BQ117" s="319"/>
      <c r="BR117" s="319"/>
      <c r="BS117" s="319"/>
      <c r="BT117" s="319"/>
      <c r="BU117" s="319"/>
      <c r="BV117" s="319"/>
      <c r="BW117" s="319"/>
      <c r="BX117" s="319"/>
      <c r="BY117" s="319"/>
      <c r="BZ117" s="319"/>
      <c r="CA117" s="319"/>
      <c r="CB117" s="319"/>
      <c r="CC117" s="319"/>
      <c r="CD117" s="319"/>
      <c r="CE117" s="319"/>
      <c r="CF117" s="319"/>
      <c r="CG117" s="319"/>
      <c r="CH117" s="319"/>
      <c r="CI117" s="319"/>
      <c r="CJ117" s="319"/>
      <c r="CK117" s="319"/>
      <c r="CL117" s="319"/>
      <c r="CM117" s="319"/>
      <c r="CN117" s="319"/>
      <c r="CO117" s="319"/>
      <c r="CP117" s="319"/>
      <c r="CQ117" s="319"/>
      <c r="CR117" s="319"/>
      <c r="CS117" s="319"/>
      <c r="CT117" s="319"/>
      <c r="CU117" s="319"/>
      <c r="CV117" s="319"/>
      <c r="CW117" s="319"/>
      <c r="CX117" s="319"/>
      <c r="CY117" s="319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18" t="s">
        <v>106</v>
      </c>
      <c r="C122" s="318"/>
      <c r="D122" s="318"/>
      <c r="E122" s="318"/>
      <c r="F122" s="318"/>
      <c r="G122" s="318"/>
      <c r="H122" s="318"/>
      <c r="I122" s="318"/>
      <c r="J122" s="318"/>
      <c r="K122" s="318"/>
      <c r="L122" s="318"/>
      <c r="AJ122" s="27"/>
      <c r="AN122" s="2"/>
      <c r="AU122" s="318" t="s">
        <v>19</v>
      </c>
      <c r="AV122" s="318"/>
      <c r="AW122" s="318"/>
      <c r="AX122" s="318"/>
      <c r="AY122" s="318"/>
      <c r="AZ122" s="318"/>
      <c r="BA122" s="318"/>
      <c r="BB122" s="318"/>
      <c r="BC122" s="318"/>
      <c r="BD122" s="318"/>
      <c r="BE122" s="318"/>
      <c r="BF122" s="318"/>
      <c r="BG122" s="318"/>
      <c r="BH122" s="318"/>
      <c r="BI122" s="318"/>
      <c r="BJ122" s="318"/>
      <c r="BK122" s="318"/>
      <c r="BL122" s="318"/>
      <c r="BM122" s="318"/>
      <c r="BN122" s="318"/>
      <c r="BO122" s="318"/>
      <c r="BP122" s="318"/>
      <c r="BQ122" s="318"/>
      <c r="BR122" s="318"/>
      <c r="BS122" s="318"/>
      <c r="BT122" s="318"/>
      <c r="BU122" s="318"/>
      <c r="BV122" s="318"/>
      <c r="BW122" s="318"/>
      <c r="BX122" s="318"/>
      <c r="BY122" s="318"/>
      <c r="BZ122" s="318"/>
      <c r="CA122" s="318"/>
      <c r="CB122" s="318"/>
      <c r="CC122" s="318"/>
      <c r="CD122" s="318"/>
      <c r="CE122" s="318"/>
      <c r="CF122" s="318"/>
      <c r="CG122" s="318"/>
      <c r="CH122" s="318"/>
      <c r="CI122" s="318"/>
      <c r="CJ122" s="318"/>
      <c r="CK122" s="318"/>
      <c r="CL122" s="318"/>
      <c r="CM122" s="318"/>
      <c r="CN122" s="318"/>
      <c r="CO122" s="318"/>
      <c r="CP122" s="318"/>
      <c r="CQ122" s="318"/>
      <c r="CR122" s="318"/>
      <c r="CS122" s="318"/>
      <c r="CT122" s="318"/>
      <c r="CU122" s="318"/>
      <c r="CV122" s="318"/>
      <c r="CW122" s="318"/>
      <c r="CX122" s="318"/>
      <c r="CY122" s="210"/>
      <c r="CZ122" s="210"/>
      <c r="DA122" s="210"/>
    </row>
    <row r="123" spans="1:106" s="211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21"/>
      <c r="AX123" s="321"/>
      <c r="AY123" s="321"/>
      <c r="AZ123" s="321"/>
      <c r="BA123" s="321"/>
      <c r="BB123" s="321"/>
      <c r="BC123" s="321"/>
      <c r="BD123" s="321"/>
      <c r="BE123" s="321"/>
      <c r="BF123" s="321"/>
      <c r="BG123" s="321"/>
      <c r="BH123" s="321"/>
      <c r="BI123" s="321"/>
      <c r="BJ123" s="321"/>
      <c r="BK123" s="321"/>
      <c r="BL123" s="321"/>
      <c r="BM123" s="321"/>
      <c r="BN123" s="321"/>
      <c r="BO123" s="321"/>
      <c r="BP123" s="321"/>
      <c r="BQ123" s="321"/>
      <c r="BR123" s="321"/>
      <c r="BS123" s="321"/>
      <c r="BT123" s="321"/>
      <c r="BU123" s="321"/>
      <c r="BV123" s="321"/>
      <c r="BW123" s="321"/>
      <c r="BX123" s="321"/>
      <c r="BY123" s="321"/>
      <c r="BZ123" s="321"/>
      <c r="CA123" s="321"/>
      <c r="CB123" s="321"/>
      <c r="CC123" s="321"/>
      <c r="CD123" s="321"/>
      <c r="CE123" s="321"/>
      <c r="CF123" s="321"/>
      <c r="CG123" s="321"/>
      <c r="CH123" s="321"/>
      <c r="CI123" s="321"/>
      <c r="CJ123" s="321"/>
      <c r="CK123" s="321"/>
      <c r="CL123" s="321"/>
      <c r="CM123" s="321"/>
      <c r="CN123" s="321"/>
      <c r="CO123" s="321"/>
      <c r="CP123" s="321"/>
      <c r="CQ123" s="321"/>
      <c r="CR123" s="321"/>
      <c r="CS123" s="321"/>
      <c r="CT123" s="321"/>
      <c r="CU123" s="321"/>
      <c r="CV123" s="321"/>
      <c r="CW123" s="321"/>
      <c r="CX123" s="321"/>
      <c r="CY123" s="321"/>
      <c r="CZ123" s="321"/>
      <c r="DA123" s="321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11" t="s">
        <v>4474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K1" s="313" t="s">
        <v>3973</v>
      </c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12" t="s">
        <v>4464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  <c r="CG3" s="312"/>
      <c r="CH3" s="312"/>
      <c r="CI3" s="312"/>
      <c r="CJ3" s="312"/>
      <c r="CK3" s="312"/>
      <c r="CL3" s="312"/>
      <c r="CM3" s="312"/>
      <c r="CN3" s="312"/>
      <c r="CO3" s="312"/>
      <c r="CP3" s="312"/>
      <c r="CQ3" s="312"/>
      <c r="CR3" s="312"/>
      <c r="CS3" s="312"/>
      <c r="CT3" s="312"/>
      <c r="CU3" s="312"/>
      <c r="CV3" s="312"/>
      <c r="CW3" s="312"/>
      <c r="CX3" s="312"/>
      <c r="CY3" s="312"/>
      <c r="CZ3" s="312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3" customFormat="1" ht="39.6" customHeight="1" x14ac:dyDescent="0.35">
      <c r="A169" s="61"/>
      <c r="B169" s="320" t="s">
        <v>4461</v>
      </c>
      <c r="C169" s="320"/>
      <c r="D169" s="320"/>
      <c r="E169" s="320"/>
      <c r="F169" s="320"/>
      <c r="G169" s="320"/>
      <c r="H169" s="320"/>
      <c r="I169" s="320"/>
      <c r="J169" s="320"/>
      <c r="K169" s="320"/>
      <c r="L169" s="320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19" t="s">
        <v>3974</v>
      </c>
      <c r="AV169" s="319"/>
      <c r="AW169" s="319"/>
      <c r="AX169" s="319"/>
      <c r="AY169" s="319"/>
      <c r="AZ169" s="319"/>
      <c r="BA169" s="319"/>
      <c r="BB169" s="319"/>
      <c r="BC169" s="319"/>
      <c r="BD169" s="319"/>
      <c r="BE169" s="319"/>
      <c r="BF169" s="319"/>
      <c r="BG169" s="319"/>
      <c r="BH169" s="319"/>
      <c r="BI169" s="319"/>
      <c r="BJ169" s="319"/>
      <c r="BK169" s="319"/>
      <c r="BL169" s="319"/>
      <c r="BM169" s="319"/>
      <c r="BN169" s="319"/>
      <c r="BO169" s="319"/>
      <c r="BP169" s="319"/>
      <c r="BQ169" s="319"/>
      <c r="BR169" s="319"/>
      <c r="BS169" s="319"/>
      <c r="BT169" s="319"/>
      <c r="BU169" s="319"/>
      <c r="BV169" s="319"/>
      <c r="BW169" s="319"/>
      <c r="BX169" s="319"/>
      <c r="BY169" s="319"/>
      <c r="BZ169" s="319"/>
      <c r="CA169" s="319"/>
      <c r="CB169" s="319"/>
      <c r="CC169" s="319"/>
      <c r="CD169" s="319"/>
      <c r="CE169" s="319"/>
      <c r="CF169" s="319"/>
      <c r="CG169" s="319"/>
      <c r="CH169" s="319"/>
      <c r="CI169" s="319"/>
      <c r="CJ169" s="319"/>
      <c r="CK169" s="319"/>
      <c r="CL169" s="319"/>
      <c r="CM169" s="319"/>
      <c r="CN169" s="319"/>
      <c r="CO169" s="319"/>
      <c r="CP169" s="319"/>
      <c r="CQ169" s="319"/>
      <c r="CR169" s="319"/>
      <c r="CS169" s="319"/>
      <c r="CT169" s="319"/>
      <c r="CU169" s="319"/>
      <c r="CV169" s="319"/>
      <c r="CW169" s="319"/>
      <c r="CX169" s="319"/>
      <c r="CY169" s="319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18" t="s">
        <v>106</v>
      </c>
      <c r="C174" s="318"/>
      <c r="D174" s="318"/>
      <c r="E174" s="318"/>
      <c r="F174" s="318"/>
      <c r="G174" s="318"/>
      <c r="H174" s="318"/>
      <c r="I174" s="318"/>
      <c r="J174" s="318"/>
      <c r="K174" s="318"/>
      <c r="L174" s="318"/>
      <c r="AJ174" s="27"/>
      <c r="AN174" s="2"/>
      <c r="AU174" s="318" t="s">
        <v>19</v>
      </c>
      <c r="AV174" s="318"/>
      <c r="AW174" s="318"/>
      <c r="AX174" s="318"/>
      <c r="AY174" s="318"/>
      <c r="AZ174" s="318"/>
      <c r="BA174" s="318"/>
      <c r="BB174" s="318"/>
      <c r="BC174" s="318"/>
      <c r="BD174" s="318"/>
      <c r="BE174" s="318"/>
      <c r="BF174" s="318"/>
      <c r="BG174" s="318"/>
      <c r="BH174" s="318"/>
      <c r="BI174" s="318"/>
      <c r="BJ174" s="318"/>
      <c r="BK174" s="318"/>
      <c r="BL174" s="318"/>
      <c r="BM174" s="318"/>
      <c r="BN174" s="318"/>
      <c r="BO174" s="318"/>
      <c r="BP174" s="318"/>
      <c r="BQ174" s="318"/>
      <c r="BR174" s="318"/>
      <c r="BS174" s="318"/>
      <c r="BT174" s="318"/>
      <c r="BU174" s="318"/>
      <c r="BV174" s="318"/>
      <c r="BW174" s="318"/>
      <c r="BX174" s="318"/>
      <c r="BY174" s="318"/>
      <c r="BZ174" s="318"/>
      <c r="CA174" s="318"/>
      <c r="CB174" s="318"/>
      <c r="CC174" s="318"/>
      <c r="CD174" s="318"/>
      <c r="CE174" s="318"/>
      <c r="CF174" s="318"/>
      <c r="CG174" s="318"/>
      <c r="CH174" s="318"/>
      <c r="CI174" s="318"/>
      <c r="CJ174" s="318"/>
      <c r="CK174" s="318"/>
      <c r="CL174" s="318"/>
      <c r="CM174" s="318"/>
      <c r="CN174" s="318"/>
      <c r="CO174" s="318"/>
      <c r="CP174" s="318"/>
      <c r="CQ174" s="318"/>
      <c r="CR174" s="318"/>
      <c r="CS174" s="318"/>
      <c r="CT174" s="318"/>
      <c r="CU174" s="318"/>
      <c r="CV174" s="318"/>
      <c r="CW174" s="318"/>
      <c r="CX174" s="318"/>
      <c r="CY174" s="210"/>
      <c r="CZ174" s="210"/>
      <c r="DA174" s="210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21"/>
      <c r="AX175" s="321"/>
      <c r="AY175" s="321"/>
      <c r="AZ175" s="321"/>
      <c r="BA175" s="321"/>
      <c r="BB175" s="321"/>
      <c r="BC175" s="321"/>
      <c r="BD175" s="321"/>
      <c r="BE175" s="321"/>
      <c r="BF175" s="321"/>
      <c r="BG175" s="321"/>
      <c r="BH175" s="321"/>
      <c r="BI175" s="321"/>
      <c r="BJ175" s="321"/>
      <c r="BK175" s="321"/>
      <c r="BL175" s="321"/>
      <c r="BM175" s="321"/>
      <c r="BN175" s="321"/>
      <c r="BO175" s="321"/>
      <c r="BP175" s="321"/>
      <c r="BQ175" s="321"/>
      <c r="BR175" s="321"/>
      <c r="BS175" s="321"/>
      <c r="BT175" s="321"/>
      <c r="BU175" s="321"/>
      <c r="BV175" s="321"/>
      <c r="BW175" s="321"/>
      <c r="BX175" s="321"/>
      <c r="BY175" s="321"/>
      <c r="BZ175" s="321"/>
      <c r="CA175" s="321"/>
      <c r="CB175" s="321"/>
      <c r="CC175" s="321"/>
      <c r="CD175" s="321"/>
      <c r="CE175" s="321"/>
      <c r="CF175" s="321"/>
      <c r="CG175" s="321"/>
      <c r="CH175" s="321"/>
      <c r="CI175" s="321"/>
      <c r="CJ175" s="321"/>
      <c r="CK175" s="321"/>
      <c r="CL175" s="321"/>
      <c r="CM175" s="321"/>
      <c r="CN175" s="321"/>
      <c r="CO175" s="321"/>
      <c r="CP175" s="321"/>
      <c r="CQ175" s="321"/>
      <c r="CR175" s="321"/>
      <c r="CS175" s="321"/>
      <c r="CT175" s="321"/>
      <c r="CU175" s="321"/>
      <c r="CV175" s="321"/>
      <c r="CW175" s="321"/>
      <c r="CX175" s="321"/>
      <c r="CY175" s="321"/>
      <c r="CZ175" s="321"/>
      <c r="DA175" s="321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11" t="s">
        <v>3972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I1" s="313" t="s">
        <v>3973</v>
      </c>
      <c r="AJ1" s="313"/>
      <c r="AK1" s="313"/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12" t="s">
        <v>4119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22" t="s">
        <v>3974</v>
      </c>
      <c r="AV53" s="322"/>
      <c r="AW53" s="322"/>
      <c r="AX53" s="322"/>
      <c r="AY53" s="322"/>
      <c r="AZ53" s="322"/>
      <c r="BA53" s="322"/>
      <c r="BB53" s="322"/>
      <c r="BC53" s="322"/>
      <c r="BD53" s="322"/>
      <c r="BE53" s="322"/>
      <c r="BF53" s="322"/>
      <c r="BG53" s="322"/>
      <c r="BH53" s="322"/>
      <c r="BI53" s="322"/>
      <c r="BJ53" s="322"/>
      <c r="BK53" s="322"/>
      <c r="BL53" s="322"/>
      <c r="BM53" s="322"/>
      <c r="BN53" s="322"/>
      <c r="BO53" s="322"/>
      <c r="BP53" s="322"/>
      <c r="BQ53" s="322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1333"/>
  <sheetViews>
    <sheetView topLeftCell="A22" zoomScaleNormal="100" zoomScaleSheetLayoutView="90" workbookViewId="0">
      <selection activeCell="L31" sqref="L3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customWidth="1"/>
    <col min="103" max="103" width="10.88671875" style="186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196" customFormat="1" ht="59.4" customHeight="1" x14ac:dyDescent="0.35">
      <c r="A1" s="326" t="s">
        <v>4474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33"/>
      <c r="Q1" s="333"/>
      <c r="AI1" s="334"/>
      <c r="AJ1" s="334"/>
      <c r="AK1" s="334"/>
      <c r="AL1" s="334"/>
      <c r="AM1" s="334"/>
      <c r="AN1" s="334"/>
      <c r="AO1" s="334"/>
      <c r="AP1" s="334"/>
      <c r="AQ1" s="334"/>
      <c r="AR1" s="334"/>
      <c r="AS1" s="334"/>
      <c r="AT1" s="334"/>
      <c r="AU1" s="334"/>
      <c r="AV1" s="334"/>
      <c r="AW1" s="334"/>
      <c r="AX1" s="334"/>
      <c r="AY1" s="334"/>
      <c r="AZ1" s="334"/>
      <c r="BA1" s="334"/>
      <c r="BB1" s="327" t="s">
        <v>3973</v>
      </c>
      <c r="BC1" s="327"/>
      <c r="BD1" s="327"/>
      <c r="BE1" s="327"/>
      <c r="BF1" s="327"/>
      <c r="BG1" s="327"/>
      <c r="BH1" s="327"/>
      <c r="BI1" s="327"/>
      <c r="BJ1" s="327"/>
      <c r="BK1" s="327"/>
      <c r="BL1" s="327"/>
      <c r="BM1" s="327"/>
      <c r="BN1" s="327"/>
      <c r="BO1" s="327"/>
      <c r="BP1" s="327"/>
      <c r="BQ1" s="327"/>
      <c r="BR1" s="327"/>
      <c r="BS1" s="327"/>
      <c r="BT1" s="327"/>
      <c r="BU1" s="327"/>
      <c r="BV1" s="327"/>
      <c r="BW1" s="327"/>
      <c r="BX1" s="327"/>
      <c r="BY1" s="327"/>
      <c r="BZ1" s="327"/>
      <c r="CA1" s="327"/>
      <c r="CB1" s="327"/>
      <c r="CC1" s="327"/>
      <c r="CD1" s="327"/>
      <c r="CE1" s="327"/>
      <c r="CF1" s="327"/>
      <c r="CG1" s="327"/>
      <c r="CH1" s="327"/>
      <c r="CI1" s="327"/>
      <c r="CJ1" s="327"/>
      <c r="CK1" s="327"/>
      <c r="CL1" s="327"/>
      <c r="CM1" s="327"/>
      <c r="CN1" s="327"/>
      <c r="CO1" s="327"/>
      <c r="CP1" s="327"/>
      <c r="CQ1" s="327"/>
      <c r="CR1" s="327"/>
      <c r="CS1" s="327"/>
      <c r="CT1" s="327"/>
      <c r="CU1" s="327"/>
      <c r="CV1" s="327"/>
      <c r="CW1" s="327"/>
      <c r="CX1" s="327"/>
      <c r="CY1" s="327"/>
      <c r="DB1" s="335"/>
      <c r="DD1" s="336"/>
      <c r="DE1" s="336"/>
      <c r="DF1" s="336"/>
      <c r="DH1" s="336"/>
      <c r="DI1" s="336"/>
      <c r="DJ1" s="336"/>
      <c r="DK1" s="336"/>
      <c r="DL1" s="336"/>
      <c r="DM1" s="336"/>
      <c r="DN1" s="336"/>
      <c r="DO1" s="336"/>
      <c r="DP1" s="336"/>
      <c r="DQ1" s="336"/>
      <c r="DR1" s="336"/>
    </row>
    <row r="2" spans="1:122" s="196" customFormat="1" ht="18.600000000000001" customHeight="1" x14ac:dyDescent="0.35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33"/>
      <c r="Q2" s="333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309"/>
      <c r="BD2" s="309"/>
      <c r="BE2" s="309"/>
      <c r="BF2" s="309"/>
      <c r="BG2" s="309"/>
      <c r="BH2" s="309"/>
      <c r="BI2" s="309"/>
      <c r="BJ2" s="309"/>
      <c r="BK2" s="309"/>
      <c r="BL2" s="309"/>
      <c r="BM2" s="309"/>
      <c r="BN2" s="309"/>
      <c r="BO2" s="309"/>
      <c r="BP2" s="309"/>
      <c r="BQ2" s="309"/>
      <c r="BR2" s="309"/>
      <c r="BS2" s="309"/>
      <c r="BT2" s="309"/>
      <c r="BU2" s="309"/>
      <c r="BV2" s="309"/>
      <c r="BW2" s="309"/>
      <c r="BX2" s="309"/>
      <c r="BY2" s="309"/>
      <c r="BZ2" s="309"/>
      <c r="CA2" s="309"/>
      <c r="CB2" s="309"/>
      <c r="CC2" s="309"/>
      <c r="CD2" s="309"/>
      <c r="CE2" s="309"/>
      <c r="CF2" s="309"/>
      <c r="CG2" s="309"/>
      <c r="CX2" s="337"/>
      <c r="CY2" s="337"/>
      <c r="DB2" s="338"/>
      <c r="DD2" s="336"/>
      <c r="DE2" s="336"/>
      <c r="DF2" s="336"/>
      <c r="DH2" s="336"/>
      <c r="DI2" s="336"/>
      <c r="DJ2" s="336"/>
      <c r="DK2" s="336"/>
      <c r="DL2" s="336"/>
      <c r="DM2" s="336"/>
      <c r="DN2" s="336"/>
      <c r="DO2" s="336"/>
      <c r="DP2" s="336"/>
      <c r="DQ2" s="336"/>
      <c r="DR2" s="336"/>
    </row>
    <row r="3" spans="1:122" s="196" customFormat="1" ht="28.95" customHeight="1" x14ac:dyDescent="0.35">
      <c r="A3" s="328" t="s">
        <v>4475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  <c r="AG3" s="328"/>
      <c r="AH3" s="328"/>
      <c r="AI3" s="328"/>
      <c r="AJ3" s="328"/>
      <c r="AK3" s="328"/>
      <c r="AL3" s="328"/>
      <c r="AM3" s="328"/>
      <c r="AN3" s="328"/>
      <c r="AO3" s="328"/>
      <c r="AP3" s="328"/>
      <c r="AQ3" s="328"/>
      <c r="AR3" s="328"/>
      <c r="AS3" s="328"/>
      <c r="AT3" s="328"/>
      <c r="AU3" s="328"/>
      <c r="AV3" s="328"/>
      <c r="AW3" s="328"/>
      <c r="AX3" s="328"/>
      <c r="AY3" s="328"/>
      <c r="AZ3" s="328"/>
      <c r="BA3" s="328"/>
      <c r="BB3" s="328"/>
      <c r="BC3" s="328"/>
      <c r="BD3" s="328"/>
      <c r="BE3" s="328"/>
      <c r="BF3" s="328"/>
      <c r="BG3" s="328"/>
      <c r="BH3" s="328"/>
      <c r="BI3" s="328"/>
      <c r="BJ3" s="328"/>
      <c r="BK3" s="328"/>
      <c r="BL3" s="328"/>
      <c r="BM3" s="328"/>
      <c r="BN3" s="328"/>
      <c r="BO3" s="328"/>
      <c r="BP3" s="328"/>
      <c r="BQ3" s="328"/>
      <c r="BR3" s="328"/>
      <c r="BS3" s="328"/>
      <c r="BT3" s="328"/>
      <c r="BU3" s="328"/>
      <c r="BV3" s="328"/>
      <c r="BW3" s="328"/>
      <c r="BX3" s="328"/>
      <c r="BY3" s="328"/>
      <c r="BZ3" s="328"/>
      <c r="CA3" s="328"/>
      <c r="CB3" s="328"/>
      <c r="CC3" s="328"/>
      <c r="CD3" s="328"/>
      <c r="CE3" s="328"/>
      <c r="CF3" s="328"/>
      <c r="CG3" s="328"/>
      <c r="CH3" s="328"/>
      <c r="CI3" s="328"/>
      <c r="CJ3" s="328"/>
      <c r="CK3" s="328"/>
      <c r="CL3" s="328"/>
      <c r="CM3" s="328"/>
      <c r="CN3" s="328"/>
      <c r="CO3" s="328"/>
      <c r="CP3" s="328"/>
      <c r="CQ3" s="328"/>
      <c r="CR3" s="328"/>
      <c r="CS3" s="328"/>
      <c r="CT3" s="328"/>
      <c r="CU3" s="328"/>
      <c r="CV3" s="328"/>
      <c r="CW3" s="328"/>
      <c r="CX3" s="328"/>
      <c r="CY3" s="328"/>
      <c r="CZ3" s="310"/>
      <c r="DA3" s="336"/>
      <c r="DB3" s="339"/>
      <c r="DD3" s="336"/>
      <c r="DE3" s="336"/>
      <c r="DF3" s="336"/>
      <c r="DG3" s="336"/>
      <c r="DH3" s="336"/>
      <c r="DI3" s="336"/>
      <c r="DJ3" s="336"/>
      <c r="DK3" s="336"/>
      <c r="DL3" s="336"/>
      <c r="DM3" s="336"/>
      <c r="DN3" s="336"/>
      <c r="DO3" s="336"/>
      <c r="DP3" s="336"/>
      <c r="DQ3" s="336"/>
      <c r="DR3" s="336"/>
    </row>
    <row r="5" spans="1:122" ht="71.25" customHeight="1" x14ac:dyDescent="0.3">
      <c r="A5" s="341" t="s">
        <v>1314</v>
      </c>
      <c r="B5" s="34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41" t="s">
        <v>2</v>
      </c>
      <c r="M5" s="34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341" t="s">
        <v>12</v>
      </c>
      <c r="AV5" s="1" t="s">
        <v>3837</v>
      </c>
      <c r="AW5" s="1" t="s">
        <v>3838</v>
      </c>
      <c r="AX5" s="341" t="s">
        <v>13</v>
      </c>
      <c r="AY5" s="1" t="s">
        <v>2923</v>
      </c>
      <c r="AZ5" s="1" t="s">
        <v>2924</v>
      </c>
      <c r="BA5" s="1" t="s">
        <v>2925</v>
      </c>
      <c r="BB5" s="34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341" t="s">
        <v>17</v>
      </c>
      <c r="BN5" s="1" t="s">
        <v>17</v>
      </c>
      <c r="BO5" s="1" t="s">
        <v>3286</v>
      </c>
      <c r="BP5" s="1" t="s">
        <v>2927</v>
      </c>
      <c r="BQ5" s="3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340" t="s">
        <v>4444</v>
      </c>
      <c r="CY5" s="340" t="s">
        <v>4440</v>
      </c>
      <c r="CZ5" s="341" t="s">
        <v>7</v>
      </c>
      <c r="DA5" s="341" t="s">
        <v>5</v>
      </c>
      <c r="DB5" s="341" t="s">
        <v>4476</v>
      </c>
      <c r="DC5" s="315" t="s">
        <v>4438</v>
      </c>
      <c r="DD5" s="315"/>
      <c r="DE5" s="315"/>
      <c r="DF5" s="315"/>
      <c r="DG5" s="341" t="s">
        <v>4884</v>
      </c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25" si="0">LEFT(L7,2)</f>
        <v>06</v>
      </c>
      <c r="I7" s="12" t="str">
        <f t="shared" ref="I7:I25" si="1">MID(L7,4,2)</f>
        <v>11</v>
      </c>
      <c r="J7" s="12" t="str">
        <f t="shared" ref="J7:J25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5"/>
      <c r="DC7" s="205" t="s">
        <v>4121</v>
      </c>
      <c r="DD7" s="205" t="s">
        <v>4368</v>
      </c>
      <c r="DE7" s="12"/>
      <c r="DF7" s="12"/>
      <c r="DG7" s="9"/>
    </row>
    <row r="8" spans="1:122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5"/>
      <c r="DC8" s="205" t="s">
        <v>4122</v>
      </c>
      <c r="DD8" s="205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5" t="s">
        <v>4489</v>
      </c>
      <c r="DC9" s="205" t="s">
        <v>4123</v>
      </c>
      <c r="DD9" s="205" t="s">
        <v>4370</v>
      </c>
      <c r="DE9" s="12"/>
      <c r="DF9" s="12"/>
      <c r="DG9" s="9" t="s">
        <v>4885</v>
      </c>
    </row>
    <row r="10" spans="1:122" ht="66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5"/>
      <c r="DC10" s="205" t="s">
        <v>4124</v>
      </c>
      <c r="DD10" s="205" t="s">
        <v>4371</v>
      </c>
      <c r="DE10" s="12"/>
      <c r="DF10" s="12"/>
      <c r="DG10" s="9"/>
    </row>
    <row r="11" spans="1:122" ht="52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5"/>
      <c r="DC11" s="205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6" t="s">
        <v>4483</v>
      </c>
      <c r="DC12" s="205" t="s">
        <v>4126</v>
      </c>
      <c r="DD12" s="12"/>
      <c r="DE12" s="12"/>
      <c r="DF12" s="12"/>
      <c r="DG12" s="9" t="s">
        <v>4885</v>
      </c>
    </row>
    <row r="13" spans="1:122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5"/>
      <c r="DC13" s="205" t="s">
        <v>4127</v>
      </c>
      <c r="DD13" s="205" t="s">
        <v>4446</v>
      </c>
      <c r="DE13" s="205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6" t="s">
        <v>4484</v>
      </c>
      <c r="DC14" s="205" t="s">
        <v>4128</v>
      </c>
      <c r="DD14" s="205" t="s">
        <v>4372</v>
      </c>
      <c r="DE14" s="12"/>
      <c r="DF14" s="12"/>
      <c r="DG14" s="9" t="s">
        <v>4885</v>
      </c>
    </row>
    <row r="15" spans="1:122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9" t="s">
        <v>225</v>
      </c>
      <c r="DB15" s="12"/>
      <c r="DC15" s="205" t="s">
        <v>4129</v>
      </c>
      <c r="DD15" s="12"/>
      <c r="DE15" s="12"/>
      <c r="DF15" s="12"/>
      <c r="DG15" s="9"/>
    </row>
    <row r="16" spans="1:122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5"/>
      <c r="DC16" s="205" t="s">
        <v>4130</v>
      </c>
      <c r="DD16" s="205" t="s">
        <v>4454</v>
      </c>
      <c r="DE16" s="12"/>
      <c r="DF16" s="12"/>
      <c r="DG16" s="9"/>
    </row>
    <row r="17" spans="1:122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5"/>
      <c r="DC17" s="205" t="s">
        <v>4131</v>
      </c>
      <c r="DD17" s="12"/>
      <c r="DE17" s="12"/>
      <c r="DF17" s="12"/>
      <c r="DG17" s="9"/>
    </row>
    <row r="18" spans="1:122" ht="66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5"/>
      <c r="DC18" s="205" t="s">
        <v>4132</v>
      </c>
      <c r="DD18" s="205" t="s">
        <v>4373</v>
      </c>
      <c r="DE18" s="205" t="s">
        <v>4455</v>
      </c>
      <c r="DF18" s="12"/>
      <c r="DG18" s="9"/>
    </row>
    <row r="19" spans="1:122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5" t="s">
        <v>4133</v>
      </c>
      <c r="DD19" s="12"/>
      <c r="DE19" s="12"/>
      <c r="DF19" s="12"/>
      <c r="DG19" s="9" t="s">
        <v>4883</v>
      </c>
    </row>
    <row r="20" spans="1:122" ht="52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5"/>
      <c r="DC20" s="205" t="s">
        <v>4134</v>
      </c>
      <c r="DD20" s="205" t="s">
        <v>4374</v>
      </c>
      <c r="DE20" s="12"/>
      <c r="DF20" s="12"/>
      <c r="DG20" s="9"/>
    </row>
    <row r="21" spans="1:122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5"/>
      <c r="DC21" s="205" t="s">
        <v>4135</v>
      </c>
      <c r="DD21" s="205" t="s">
        <v>4375</v>
      </c>
      <c r="DE21" s="12"/>
      <c r="DF21" s="12"/>
      <c r="DG21" s="9"/>
    </row>
    <row r="22" spans="1:122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5"/>
      <c r="DC22" s="205" t="s">
        <v>4136</v>
      </c>
      <c r="DD22" s="205" t="s">
        <v>4376</v>
      </c>
      <c r="DE22" s="12"/>
      <c r="DF22" s="12"/>
      <c r="DG22" s="9"/>
    </row>
    <row r="23" spans="1:122" ht="74.400000000000006" customHeight="1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5" t="s">
        <v>4377</v>
      </c>
      <c r="DD23" s="12"/>
      <c r="DE23" s="12"/>
      <c r="DF23" s="12"/>
      <c r="DG23" s="13" t="s">
        <v>4883</v>
      </c>
    </row>
    <row r="24" spans="1:122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6" t="s">
        <v>4481</v>
      </c>
      <c r="DC24" s="205" t="s">
        <v>4378</v>
      </c>
      <c r="DD24" s="12"/>
      <c r="DE24" s="12"/>
      <c r="DF24" s="12"/>
      <c r="DG24" s="9" t="s">
        <v>4885</v>
      </c>
    </row>
    <row r="25" spans="1:122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6" t="s">
        <v>4482</v>
      </c>
      <c r="DC25" s="205" t="s">
        <v>4379</v>
      </c>
      <c r="DD25" s="12"/>
      <c r="DE25" s="12"/>
      <c r="DF25" s="12"/>
      <c r="DG25" s="9" t="s">
        <v>4885</v>
      </c>
    </row>
    <row r="26" spans="1:122" s="233" customFormat="1" ht="39.6" customHeight="1" x14ac:dyDescent="0.35">
      <c r="A26" s="227"/>
      <c r="B26" s="306" t="s">
        <v>4461</v>
      </c>
      <c r="C26" s="306"/>
      <c r="D26" s="306"/>
      <c r="E26" s="306"/>
      <c r="F26" s="306"/>
      <c r="G26" s="306"/>
      <c r="H26" s="306"/>
      <c r="I26" s="306"/>
      <c r="J26" s="306"/>
      <c r="K26" s="306"/>
      <c r="L26" s="306"/>
      <c r="M26" s="304"/>
      <c r="N26" s="228"/>
      <c r="O26" s="304"/>
      <c r="P26" s="229"/>
      <c r="Q26" s="230"/>
      <c r="R26" s="231"/>
      <c r="S26" s="229"/>
      <c r="T26" s="232"/>
      <c r="U26" s="229"/>
      <c r="AK26" s="234"/>
      <c r="AV26" s="235"/>
      <c r="AW26" s="235"/>
      <c r="AX26" s="235"/>
      <c r="AY26" s="235"/>
      <c r="AZ26" s="235"/>
      <c r="BA26" s="235"/>
      <c r="BB26" s="304" t="s">
        <v>3974</v>
      </c>
      <c r="BC26" s="304"/>
      <c r="BD26" s="304"/>
      <c r="BE26" s="304"/>
      <c r="BF26" s="304"/>
      <c r="BG26" s="304"/>
      <c r="BH26" s="304"/>
      <c r="BI26" s="304"/>
      <c r="BJ26" s="304"/>
      <c r="BK26" s="304"/>
      <c r="BL26" s="304"/>
      <c r="BM26" s="304"/>
      <c r="BN26" s="304"/>
      <c r="BO26" s="304"/>
      <c r="BP26" s="304"/>
      <c r="BQ26" s="304"/>
      <c r="BR26" s="304"/>
      <c r="BS26" s="304"/>
      <c r="BT26" s="304"/>
      <c r="BU26" s="304"/>
      <c r="BV26" s="304"/>
      <c r="BW26" s="304"/>
      <c r="BX26" s="304"/>
      <c r="BY26" s="304"/>
      <c r="BZ26" s="304"/>
      <c r="CA26" s="304"/>
      <c r="CB26" s="304"/>
      <c r="CC26" s="304"/>
      <c r="CD26" s="304"/>
      <c r="CE26" s="304"/>
      <c r="CF26" s="304"/>
      <c r="CG26" s="304"/>
      <c r="CH26" s="304"/>
      <c r="CI26" s="304"/>
      <c r="CJ26" s="304"/>
      <c r="CK26" s="304"/>
      <c r="CL26" s="304"/>
      <c r="CM26" s="304"/>
      <c r="CN26" s="304"/>
      <c r="CO26" s="304"/>
      <c r="CP26" s="304"/>
      <c r="CQ26" s="304"/>
      <c r="CR26" s="304"/>
      <c r="CS26" s="304"/>
      <c r="CT26" s="304"/>
      <c r="CU26" s="304"/>
      <c r="CV26" s="304"/>
      <c r="CW26" s="304"/>
      <c r="CX26" s="304"/>
      <c r="CY26" s="304"/>
      <c r="DB26" s="243"/>
    </row>
    <row r="27" spans="1:122" s="110" customFormat="1" ht="15.6" x14ac:dyDescent="0.3">
      <c r="A27" s="220"/>
      <c r="C27" s="220"/>
      <c r="D27" s="220"/>
      <c r="E27" s="220"/>
      <c r="F27" s="220"/>
      <c r="Y27" s="221"/>
      <c r="AJ27" s="220"/>
      <c r="AL27" s="220"/>
      <c r="BR27" s="100"/>
      <c r="BS27" s="100"/>
      <c r="BV27" s="220"/>
    </row>
    <row r="28" spans="1:122" s="110" customFormat="1" ht="15.6" x14ac:dyDescent="0.3">
      <c r="A28" s="220"/>
      <c r="C28" s="220"/>
      <c r="D28" s="220"/>
      <c r="E28" s="220"/>
      <c r="F28" s="220"/>
      <c r="Y28" s="221"/>
      <c r="AJ28" s="220"/>
      <c r="AL28" s="220"/>
      <c r="BR28" s="100"/>
      <c r="BS28" s="100"/>
      <c r="BV28" s="220"/>
    </row>
    <row r="29" spans="1:122" s="110" customFormat="1" ht="15.6" x14ac:dyDescent="0.3">
      <c r="A29" s="220"/>
      <c r="C29" s="220"/>
      <c r="D29" s="220"/>
      <c r="E29" s="220"/>
      <c r="F29" s="220"/>
      <c r="Y29" s="221"/>
      <c r="AJ29" s="220"/>
      <c r="AL29" s="220"/>
      <c r="BR29" s="100"/>
      <c r="BS29" s="100"/>
      <c r="BV29" s="220"/>
    </row>
    <row r="30" spans="1:122" s="110" customFormat="1" ht="15.6" x14ac:dyDescent="0.3">
      <c r="A30" s="220"/>
      <c r="C30" s="220"/>
      <c r="D30" s="220"/>
      <c r="E30" s="220"/>
      <c r="F30" s="220"/>
      <c r="Y30" s="221"/>
      <c r="AJ30" s="220"/>
      <c r="AL30" s="220"/>
      <c r="BR30" s="100"/>
      <c r="BS30" s="100"/>
      <c r="BV30" s="220"/>
    </row>
    <row r="31" spans="1:122" s="110" customFormat="1" ht="15.6" x14ac:dyDescent="0.3">
      <c r="A31" s="220"/>
      <c r="B31" s="305" t="s">
        <v>106</v>
      </c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Y31" s="221"/>
      <c r="AJ31" s="220"/>
      <c r="AL31" s="220"/>
      <c r="AV31" s="222"/>
      <c r="AW31" s="222"/>
      <c r="AX31" s="222"/>
      <c r="AY31" s="222"/>
      <c r="AZ31" s="222"/>
      <c r="BA31" s="222"/>
      <c r="BB31" s="305" t="s">
        <v>19</v>
      </c>
      <c r="BC31" s="305"/>
      <c r="BD31" s="305"/>
      <c r="BE31" s="305"/>
      <c r="BF31" s="305"/>
      <c r="BG31" s="305"/>
      <c r="BH31" s="305"/>
      <c r="BI31" s="305"/>
      <c r="BJ31" s="305"/>
      <c r="BK31" s="305"/>
      <c r="BL31" s="305"/>
      <c r="BM31" s="305"/>
      <c r="BN31" s="305"/>
      <c r="BO31" s="305"/>
      <c r="BP31" s="305"/>
      <c r="BQ31" s="305"/>
      <c r="BR31" s="305"/>
      <c r="BS31" s="305"/>
      <c r="BT31" s="305"/>
      <c r="BU31" s="305"/>
      <c r="BV31" s="305"/>
      <c r="BW31" s="305"/>
      <c r="BX31" s="305"/>
      <c r="BY31" s="305"/>
      <c r="BZ31" s="305"/>
      <c r="CA31" s="305"/>
      <c r="CB31" s="305"/>
      <c r="CC31" s="305"/>
      <c r="CD31" s="305"/>
      <c r="CE31" s="305"/>
      <c r="CF31" s="305"/>
      <c r="CG31" s="305"/>
      <c r="CH31" s="305"/>
      <c r="CI31" s="305"/>
      <c r="CJ31" s="305"/>
      <c r="CK31" s="305"/>
      <c r="CL31" s="305"/>
      <c r="CM31" s="305"/>
      <c r="CN31" s="305"/>
      <c r="CO31" s="305"/>
      <c r="CP31" s="305"/>
      <c r="CQ31" s="305"/>
      <c r="CR31" s="305"/>
      <c r="CS31" s="305"/>
      <c r="CT31" s="305"/>
      <c r="CU31" s="305"/>
      <c r="CV31" s="305"/>
      <c r="CW31" s="305"/>
      <c r="CX31" s="305"/>
      <c r="CY31" s="305"/>
      <c r="DB31" s="305"/>
      <c r="DC31" s="222"/>
      <c r="DD31" s="222"/>
    </row>
    <row r="32" spans="1:122" s="202" customFormat="1" ht="39.6" customHeight="1" x14ac:dyDescent="0.35">
      <c r="A32" s="189"/>
      <c r="B32" s="189"/>
      <c r="C32" s="189"/>
      <c r="D32" s="189"/>
      <c r="E32" s="189"/>
      <c r="F32" s="190"/>
      <c r="G32" s="191"/>
      <c r="H32" s="189"/>
      <c r="I32" s="191"/>
      <c r="J32" s="191"/>
      <c r="K32" s="191"/>
      <c r="L32" s="189"/>
      <c r="M32" s="191"/>
      <c r="N32" s="192"/>
      <c r="O32" s="191"/>
      <c r="P32" s="193"/>
      <c r="Q32" s="194"/>
      <c r="R32" s="195"/>
      <c r="S32" s="193"/>
      <c r="T32" s="190"/>
      <c r="U32" s="193"/>
      <c r="AK32" s="197"/>
      <c r="AU32" s="304"/>
      <c r="AV32" s="304"/>
      <c r="AW32" s="304"/>
      <c r="AX32" s="304"/>
      <c r="AY32" s="304"/>
      <c r="AZ32" s="304"/>
      <c r="BA32" s="304"/>
      <c r="BB32" s="304"/>
      <c r="BC32" s="304"/>
      <c r="BD32" s="304"/>
      <c r="BE32" s="304"/>
      <c r="BF32" s="304"/>
      <c r="BG32" s="304"/>
      <c r="BH32" s="304"/>
      <c r="BI32" s="304"/>
      <c r="BJ32" s="304"/>
      <c r="BK32" s="304"/>
      <c r="BL32" s="304"/>
      <c r="BM32" s="304"/>
      <c r="BN32" s="304"/>
      <c r="BO32" s="304"/>
      <c r="BP32" s="304"/>
      <c r="BQ32" s="304"/>
      <c r="BR32" s="304"/>
      <c r="BS32" s="304"/>
      <c r="BT32" s="304"/>
      <c r="BU32" s="304"/>
      <c r="BV32" s="304"/>
      <c r="BW32" s="304"/>
      <c r="BX32" s="304"/>
      <c r="BY32" s="304"/>
      <c r="BZ32" s="304"/>
      <c r="CA32" s="304"/>
      <c r="CB32" s="304"/>
      <c r="CC32" s="304"/>
      <c r="CX32" s="186"/>
      <c r="CY32" s="186"/>
      <c r="DB32" s="114"/>
      <c r="DC32" s="98"/>
      <c r="DD32" s="236"/>
      <c r="DE32" s="236"/>
      <c r="DF32" s="236"/>
      <c r="DH32" s="236"/>
      <c r="DI32" s="236"/>
      <c r="DJ32" s="236"/>
      <c r="DK32" s="236"/>
      <c r="DL32" s="236"/>
      <c r="DM32" s="236"/>
      <c r="DN32" s="236"/>
      <c r="DO32" s="236"/>
      <c r="DP32" s="236"/>
      <c r="DQ32" s="236"/>
      <c r="DR32" s="236"/>
    </row>
    <row r="33" spans="107:107" ht="17.399999999999999" x14ac:dyDescent="0.35">
      <c r="DC33" s="202"/>
    </row>
    <row r="1333" spans="54:54" x14ac:dyDescent="0.3">
      <c r="BB1333" s="2" t="e">
        <f>COUNTIF(#REF!,"Thạc sỹ")</f>
        <v>#REF!</v>
      </c>
    </row>
  </sheetData>
  <mergeCells count="4">
    <mergeCell ref="A1:O1"/>
    <mergeCell ref="BB1:CY1"/>
    <mergeCell ref="A3:CY3"/>
    <mergeCell ref="DC5:DF5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D7" r:id="rId17"/>
    <hyperlink ref="DD8" r:id="rId18"/>
    <hyperlink ref="DD9" r:id="rId19"/>
    <hyperlink ref="DD10" r:id="rId20"/>
    <hyperlink ref="DD14" r:id="rId21"/>
    <hyperlink ref="DD18" r:id="rId22"/>
    <hyperlink ref="DD20" r:id="rId23"/>
    <hyperlink ref="DD21" r:id="rId24"/>
    <hyperlink ref="DD22" r:id="rId25"/>
    <hyperlink ref="DC23" r:id="rId26"/>
    <hyperlink ref="DC24" r:id="rId27"/>
    <hyperlink ref="DC25" r:id="rId28"/>
    <hyperlink ref="DD13" r:id="rId29"/>
    <hyperlink ref="DE13" r:id="rId30"/>
    <hyperlink ref="DD16" r:id="rId31"/>
    <hyperlink ref="DE18" r:id="rId32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3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1346"/>
  <sheetViews>
    <sheetView topLeftCell="A34" zoomScaleNormal="100" zoomScaleSheetLayoutView="90" workbookViewId="0">
      <selection activeCell="B8" sqref="B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customWidth="1"/>
    <col min="103" max="103" width="10.88671875" style="186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196" customFormat="1" ht="59.4" customHeight="1" x14ac:dyDescent="0.35">
      <c r="A1" s="326" t="s">
        <v>4474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33"/>
      <c r="Q1" s="333"/>
      <c r="AI1" s="334"/>
      <c r="AJ1" s="334"/>
      <c r="AK1" s="334"/>
      <c r="AL1" s="334"/>
      <c r="AM1" s="334"/>
      <c r="AN1" s="334"/>
      <c r="AO1" s="334"/>
      <c r="AP1" s="334"/>
      <c r="AQ1" s="334"/>
      <c r="AR1" s="334"/>
      <c r="AS1" s="334"/>
      <c r="AT1" s="334"/>
      <c r="AU1" s="334"/>
      <c r="AV1" s="334"/>
      <c r="AW1" s="334"/>
      <c r="AX1" s="334"/>
      <c r="AY1" s="334"/>
      <c r="AZ1" s="334"/>
      <c r="BA1" s="334"/>
      <c r="BB1" s="327" t="s">
        <v>3973</v>
      </c>
      <c r="BC1" s="327"/>
      <c r="BD1" s="327"/>
      <c r="BE1" s="327"/>
      <c r="BF1" s="327"/>
      <c r="BG1" s="327"/>
      <c r="BH1" s="327"/>
      <c r="BI1" s="327"/>
      <c r="BJ1" s="327"/>
      <c r="BK1" s="327"/>
      <c r="BL1" s="327"/>
      <c r="BM1" s="327"/>
      <c r="BN1" s="327"/>
      <c r="BO1" s="327"/>
      <c r="BP1" s="327"/>
      <c r="BQ1" s="327"/>
      <c r="BR1" s="327"/>
      <c r="BS1" s="327"/>
      <c r="BT1" s="327"/>
      <c r="BU1" s="327"/>
      <c r="BV1" s="327"/>
      <c r="BW1" s="327"/>
      <c r="BX1" s="327"/>
      <c r="BY1" s="327"/>
      <c r="BZ1" s="327"/>
      <c r="CA1" s="327"/>
      <c r="CB1" s="327"/>
      <c r="CC1" s="327"/>
      <c r="CD1" s="327"/>
      <c r="CE1" s="327"/>
      <c r="CF1" s="327"/>
      <c r="CG1" s="327"/>
      <c r="CH1" s="327"/>
      <c r="CI1" s="327"/>
      <c r="CJ1" s="327"/>
      <c r="CK1" s="327"/>
      <c r="CL1" s="327"/>
      <c r="CM1" s="327"/>
      <c r="CN1" s="327"/>
      <c r="CO1" s="327"/>
      <c r="CP1" s="327"/>
      <c r="CQ1" s="327"/>
      <c r="CR1" s="327"/>
      <c r="CS1" s="327"/>
      <c r="CT1" s="327"/>
      <c r="CU1" s="327"/>
      <c r="CV1" s="327"/>
      <c r="CW1" s="327"/>
      <c r="CX1" s="327"/>
      <c r="CY1" s="327"/>
      <c r="DB1" s="335"/>
      <c r="DD1" s="336"/>
      <c r="DE1" s="336"/>
      <c r="DF1" s="336"/>
      <c r="DH1" s="336"/>
      <c r="DI1" s="336"/>
      <c r="DJ1" s="336"/>
      <c r="DK1" s="336"/>
      <c r="DL1" s="336"/>
      <c r="DM1" s="336"/>
      <c r="DN1" s="336"/>
      <c r="DO1" s="336"/>
      <c r="DP1" s="336"/>
      <c r="DQ1" s="336"/>
      <c r="DR1" s="336"/>
    </row>
    <row r="2" spans="1:122" s="196" customFormat="1" ht="18.600000000000001" customHeight="1" x14ac:dyDescent="0.35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33"/>
      <c r="Q2" s="333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309"/>
      <c r="BD2" s="309"/>
      <c r="BE2" s="309"/>
      <c r="BF2" s="309"/>
      <c r="BG2" s="309"/>
      <c r="BH2" s="309"/>
      <c r="BI2" s="309"/>
      <c r="BJ2" s="309"/>
      <c r="BK2" s="309"/>
      <c r="BL2" s="309"/>
      <c r="BM2" s="309"/>
      <c r="BN2" s="309"/>
      <c r="BO2" s="309"/>
      <c r="BP2" s="309"/>
      <c r="BQ2" s="309"/>
      <c r="BR2" s="309"/>
      <c r="BS2" s="309"/>
      <c r="BT2" s="309"/>
      <c r="BU2" s="309"/>
      <c r="BV2" s="309"/>
      <c r="BW2" s="309"/>
      <c r="BX2" s="309"/>
      <c r="BY2" s="309"/>
      <c r="BZ2" s="309"/>
      <c r="CA2" s="309"/>
      <c r="CB2" s="309"/>
      <c r="CC2" s="309"/>
      <c r="CD2" s="309"/>
      <c r="CE2" s="309"/>
      <c r="CF2" s="309"/>
      <c r="CG2" s="309"/>
      <c r="CX2" s="337"/>
      <c r="CY2" s="337"/>
      <c r="DB2" s="338"/>
      <c r="DD2" s="336"/>
      <c r="DE2" s="336"/>
      <c r="DF2" s="336"/>
      <c r="DH2" s="336"/>
      <c r="DI2" s="336"/>
      <c r="DJ2" s="336"/>
      <c r="DK2" s="336"/>
      <c r="DL2" s="336"/>
      <c r="DM2" s="336"/>
      <c r="DN2" s="336"/>
      <c r="DO2" s="336"/>
      <c r="DP2" s="336"/>
      <c r="DQ2" s="336"/>
      <c r="DR2" s="336"/>
    </row>
    <row r="3" spans="1:122" s="196" customFormat="1" ht="28.95" customHeight="1" x14ac:dyDescent="0.35">
      <c r="A3" s="328" t="s">
        <v>4475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  <c r="AG3" s="328"/>
      <c r="AH3" s="328"/>
      <c r="AI3" s="328"/>
      <c r="AJ3" s="328"/>
      <c r="AK3" s="328"/>
      <c r="AL3" s="328"/>
      <c r="AM3" s="328"/>
      <c r="AN3" s="328"/>
      <c r="AO3" s="328"/>
      <c r="AP3" s="328"/>
      <c r="AQ3" s="328"/>
      <c r="AR3" s="328"/>
      <c r="AS3" s="328"/>
      <c r="AT3" s="328"/>
      <c r="AU3" s="328"/>
      <c r="AV3" s="328"/>
      <c r="AW3" s="328"/>
      <c r="AX3" s="328"/>
      <c r="AY3" s="328"/>
      <c r="AZ3" s="328"/>
      <c r="BA3" s="328"/>
      <c r="BB3" s="328"/>
      <c r="BC3" s="328"/>
      <c r="BD3" s="328"/>
      <c r="BE3" s="328"/>
      <c r="BF3" s="328"/>
      <c r="BG3" s="328"/>
      <c r="BH3" s="328"/>
      <c r="BI3" s="328"/>
      <c r="BJ3" s="328"/>
      <c r="BK3" s="328"/>
      <c r="BL3" s="328"/>
      <c r="BM3" s="328"/>
      <c r="BN3" s="328"/>
      <c r="BO3" s="328"/>
      <c r="BP3" s="328"/>
      <c r="BQ3" s="328"/>
      <c r="BR3" s="328"/>
      <c r="BS3" s="328"/>
      <c r="BT3" s="328"/>
      <c r="BU3" s="328"/>
      <c r="BV3" s="328"/>
      <c r="BW3" s="328"/>
      <c r="BX3" s="328"/>
      <c r="BY3" s="328"/>
      <c r="BZ3" s="328"/>
      <c r="CA3" s="328"/>
      <c r="CB3" s="328"/>
      <c r="CC3" s="328"/>
      <c r="CD3" s="328"/>
      <c r="CE3" s="328"/>
      <c r="CF3" s="328"/>
      <c r="CG3" s="328"/>
      <c r="CH3" s="328"/>
      <c r="CI3" s="328"/>
      <c r="CJ3" s="328"/>
      <c r="CK3" s="328"/>
      <c r="CL3" s="328"/>
      <c r="CM3" s="328"/>
      <c r="CN3" s="328"/>
      <c r="CO3" s="328"/>
      <c r="CP3" s="328"/>
      <c r="CQ3" s="328"/>
      <c r="CR3" s="328"/>
      <c r="CS3" s="328"/>
      <c r="CT3" s="328"/>
      <c r="CU3" s="328"/>
      <c r="CV3" s="328"/>
      <c r="CW3" s="328"/>
      <c r="CX3" s="328"/>
      <c r="CY3" s="328"/>
      <c r="CZ3" s="310"/>
      <c r="DA3" s="336"/>
      <c r="DB3" s="339"/>
      <c r="DD3" s="336"/>
      <c r="DE3" s="336"/>
      <c r="DF3" s="336"/>
      <c r="DG3" s="336"/>
      <c r="DH3" s="336"/>
      <c r="DI3" s="336"/>
      <c r="DJ3" s="336"/>
      <c r="DK3" s="336"/>
      <c r="DL3" s="336"/>
      <c r="DM3" s="336"/>
      <c r="DN3" s="336"/>
      <c r="DO3" s="336"/>
      <c r="DP3" s="336"/>
      <c r="DQ3" s="336"/>
      <c r="DR3" s="336"/>
    </row>
    <row r="5" spans="1:122" ht="71.25" customHeight="1" x14ac:dyDescent="0.3">
      <c r="A5" s="341" t="s">
        <v>1314</v>
      </c>
      <c r="B5" s="34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41" t="s">
        <v>2</v>
      </c>
      <c r="M5" s="34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341" t="s">
        <v>12</v>
      </c>
      <c r="AV5" s="1" t="s">
        <v>3837</v>
      </c>
      <c r="AW5" s="1" t="s">
        <v>3838</v>
      </c>
      <c r="AX5" s="341" t="s">
        <v>13</v>
      </c>
      <c r="AY5" s="1" t="s">
        <v>2923</v>
      </c>
      <c r="AZ5" s="1" t="s">
        <v>2924</v>
      </c>
      <c r="BA5" s="1" t="s">
        <v>2925</v>
      </c>
      <c r="BB5" s="34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341" t="s">
        <v>17</v>
      </c>
      <c r="BN5" s="1" t="s">
        <v>17</v>
      </c>
      <c r="BO5" s="1" t="s">
        <v>3286</v>
      </c>
      <c r="BP5" s="1" t="s">
        <v>2927</v>
      </c>
      <c r="BQ5" s="3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340" t="s">
        <v>4444</v>
      </c>
      <c r="CY5" s="340" t="s">
        <v>4440</v>
      </c>
      <c r="CZ5" s="341" t="s">
        <v>7</v>
      </c>
      <c r="DA5" s="341" t="s">
        <v>5</v>
      </c>
      <c r="DB5" s="341" t="s">
        <v>4476</v>
      </c>
      <c r="DC5" s="315" t="s">
        <v>4438</v>
      </c>
      <c r="DD5" s="315"/>
      <c r="DE5" s="315"/>
      <c r="DF5" s="315"/>
      <c r="DG5" s="341" t="s">
        <v>4884</v>
      </c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s="114" customFormat="1" ht="60" customHeight="1" x14ac:dyDescent="0.3">
      <c r="A7" s="15" t="s">
        <v>1028</v>
      </c>
      <c r="B7" s="3" t="s">
        <v>125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14" si="0">LEFT(L7,2)</f>
        <v>25</v>
      </c>
      <c r="I7" s="12" t="str">
        <f t="shared" ref="I7:I14" si="1">MID(L7,4,2)</f>
        <v>06</v>
      </c>
      <c r="J7" s="12" t="str">
        <f t="shared" ref="J7:J14" si="2">RIGHT(L7,4)</f>
        <v>1981</v>
      </c>
      <c r="K7" s="4" t="s">
        <v>1339</v>
      </c>
      <c r="L7" s="4" t="s">
        <v>126</v>
      </c>
      <c r="M7" s="4" t="s">
        <v>3217</v>
      </c>
      <c r="N7" s="8"/>
      <c r="O7" s="6" t="s">
        <v>1552</v>
      </c>
      <c r="P7" s="7" t="s">
        <v>1553</v>
      </c>
      <c r="Q7" s="6" t="s">
        <v>1517</v>
      </c>
      <c r="R7" s="6" t="s">
        <v>3318</v>
      </c>
      <c r="S7" s="12" t="s">
        <v>3101</v>
      </c>
      <c r="T7" s="8"/>
      <c r="U7" s="12" t="s">
        <v>3329</v>
      </c>
      <c r="V7" s="6" t="s">
        <v>1554</v>
      </c>
      <c r="W7" s="8"/>
      <c r="X7" s="6" t="s">
        <v>1555</v>
      </c>
      <c r="Y7" s="6" t="s">
        <v>1556</v>
      </c>
      <c r="Z7" s="12" t="s">
        <v>3663</v>
      </c>
      <c r="AA7" s="8"/>
      <c r="AB7" s="9" t="s">
        <v>127</v>
      </c>
      <c r="AC7" s="4" t="s">
        <v>35</v>
      </c>
      <c r="AD7" s="9" t="s">
        <v>127</v>
      </c>
      <c r="AE7" s="4" t="s">
        <v>104</v>
      </c>
      <c r="AF7" s="8"/>
      <c r="AG7" s="9" t="s">
        <v>127</v>
      </c>
      <c r="AH7" s="4" t="s">
        <v>74</v>
      </c>
      <c r="AI7" s="4" t="s">
        <v>74</v>
      </c>
      <c r="AJ7" s="12"/>
      <c r="AK7" s="9" t="s">
        <v>128</v>
      </c>
      <c r="AL7" s="12"/>
      <c r="AM7" s="8"/>
      <c r="AN7" s="8"/>
      <c r="AO7" s="8"/>
      <c r="AP7" s="9" t="s">
        <v>129</v>
      </c>
      <c r="AQ7" s="9" t="s">
        <v>1245</v>
      </c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Công nghệ chế tạo máy</v>
      </c>
      <c r="AX7" s="4" t="s">
        <v>130</v>
      </c>
      <c r="AY7" s="4"/>
      <c r="AZ7" s="8"/>
      <c r="BA7" s="8"/>
      <c r="BB7" s="10" t="s">
        <v>3044</v>
      </c>
      <c r="BC7" s="10" t="s">
        <v>3909</v>
      </c>
      <c r="BD7" s="4" t="s">
        <v>1487</v>
      </c>
      <c r="BE7" s="10"/>
      <c r="BF7" s="10" t="s">
        <v>1442</v>
      </c>
      <c r="BG7" s="8"/>
      <c r="BH7" s="12" t="str">
        <f>INDEX([1]DATA!$Z$10:$Z$285,MATCH(B7,[1]DATA!$C$10:$C$285,0))</f>
        <v>Trung cấp</v>
      </c>
      <c r="BI7" s="4" t="s">
        <v>37</v>
      </c>
      <c r="BJ7" s="4" t="s">
        <v>47</v>
      </c>
      <c r="BK7" s="4" t="s">
        <v>22</v>
      </c>
      <c r="BL7" s="4" t="s">
        <v>48</v>
      </c>
      <c r="BM7" s="4" t="s">
        <v>2870</v>
      </c>
      <c r="BN7" s="4"/>
      <c r="BO7" s="4"/>
      <c r="BP7" s="8"/>
      <c r="BQ7" s="4" t="s">
        <v>34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/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3055</v>
      </c>
      <c r="CW7" s="52" t="s">
        <v>3964</v>
      </c>
      <c r="CX7" s="183" t="s">
        <v>4443</v>
      </c>
      <c r="CY7" s="183" t="s">
        <v>4443</v>
      </c>
      <c r="CZ7" s="9" t="s">
        <v>127</v>
      </c>
      <c r="DA7" s="9" t="s">
        <v>127</v>
      </c>
      <c r="DB7" s="245"/>
      <c r="DC7" s="205" t="s">
        <v>4166</v>
      </c>
      <c r="DD7" s="12"/>
      <c r="DE7" s="12"/>
      <c r="DF7" s="12"/>
      <c r="DG7" s="9"/>
    </row>
    <row r="8" spans="1:122" s="114" customFormat="1" ht="60" customHeight="1" x14ac:dyDescent="0.3">
      <c r="A8" s="15" t="s">
        <v>1029</v>
      </c>
      <c r="B8" s="3" t="s">
        <v>218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26</v>
      </c>
      <c r="I8" s="12" t="str">
        <f t="shared" si="1"/>
        <v>07</v>
      </c>
      <c r="J8" s="12" t="str">
        <f t="shared" si="2"/>
        <v>1968</v>
      </c>
      <c r="K8" s="4" t="s">
        <v>1355</v>
      </c>
      <c r="L8" s="4" t="s">
        <v>219</v>
      </c>
      <c r="M8" s="4" t="s">
        <v>3217</v>
      </c>
      <c r="N8" s="8"/>
      <c r="O8" s="11" t="s">
        <v>3130</v>
      </c>
      <c r="P8" s="14" t="s">
        <v>3131</v>
      </c>
      <c r="Q8" s="6" t="s">
        <v>1656</v>
      </c>
      <c r="R8" s="6" t="s">
        <v>3318</v>
      </c>
      <c r="S8" s="12" t="s">
        <v>3101</v>
      </c>
      <c r="T8" s="8"/>
      <c r="U8" s="12" t="s">
        <v>3422</v>
      </c>
      <c r="V8" s="6" t="s">
        <v>2529</v>
      </c>
      <c r="W8" s="8"/>
      <c r="X8" s="6" t="s">
        <v>2530</v>
      </c>
      <c r="Y8" s="6" t="s">
        <v>22</v>
      </c>
      <c r="Z8" s="12" t="s">
        <v>3664</v>
      </c>
      <c r="AA8" s="8"/>
      <c r="AB8" s="9" t="s">
        <v>139</v>
      </c>
      <c r="AC8" s="4" t="s">
        <v>35</v>
      </c>
      <c r="AD8" s="9" t="s">
        <v>139</v>
      </c>
      <c r="AE8" s="4" t="s">
        <v>104</v>
      </c>
      <c r="AF8" s="8"/>
      <c r="AG8" s="9" t="s">
        <v>220</v>
      </c>
      <c r="AH8" s="4" t="s">
        <v>171</v>
      </c>
      <c r="AI8" s="4" t="s">
        <v>171</v>
      </c>
      <c r="AJ8" s="12"/>
      <c r="AK8" s="9" t="s">
        <v>128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Cơ khí nông nghiệp</v>
      </c>
      <c r="AX8" s="4" t="s">
        <v>221</v>
      </c>
      <c r="AY8" s="4"/>
      <c r="AZ8" s="8"/>
      <c r="BA8" s="8"/>
      <c r="BB8" s="10" t="s">
        <v>3045</v>
      </c>
      <c r="BC8" s="10"/>
      <c r="BD8" s="10" t="s">
        <v>2798</v>
      </c>
      <c r="BE8" s="4"/>
      <c r="BF8" s="4" t="s">
        <v>2872</v>
      </c>
      <c r="BG8" s="8"/>
      <c r="BH8" s="12" t="str">
        <f>INDEX([1]DATA!$Z$10:$Z$285,MATCH(B8,[1]DATA!$C$10:$C$285,0))</f>
        <v/>
      </c>
      <c r="BI8" s="4" t="s">
        <v>37</v>
      </c>
      <c r="BJ8" s="4" t="s">
        <v>22</v>
      </c>
      <c r="BK8" s="4" t="s">
        <v>22</v>
      </c>
      <c r="BL8" s="4" t="s">
        <v>48</v>
      </c>
      <c r="BM8" s="4" t="s">
        <v>2870</v>
      </c>
      <c r="BN8" s="4"/>
      <c r="BO8" s="4"/>
      <c r="BP8" s="8"/>
      <c r="BQ8" s="4" t="s">
        <v>34</v>
      </c>
      <c r="BR8" s="12"/>
      <c r="BS8" s="12" t="s">
        <v>34</v>
      </c>
      <c r="BT8" s="12" t="str">
        <f>INDEX([1]DATA!$O$10:$O$285,MATCH(B8,[1]DATA!$C$10:$C$285,0))</f>
        <v>V.07.01.03</v>
      </c>
      <c r="BU8" s="4" t="s">
        <v>1311</v>
      </c>
      <c r="BV8" s="12"/>
      <c r="BW8" s="4">
        <v>4</v>
      </c>
      <c r="BX8" s="4">
        <v>3.33</v>
      </c>
      <c r="BY8" s="4"/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3"/>
      <c r="CX8" s="183" t="s">
        <v>4443</v>
      </c>
      <c r="CY8" s="183" t="s">
        <v>4443</v>
      </c>
      <c r="CZ8" s="9" t="s">
        <v>220</v>
      </c>
      <c r="DA8" s="9" t="s">
        <v>139</v>
      </c>
      <c r="DB8" s="245"/>
      <c r="DC8" s="205" t="s">
        <v>4167</v>
      </c>
      <c r="DD8" s="12"/>
      <c r="DE8" s="12"/>
      <c r="DF8" s="12"/>
      <c r="DG8" s="9"/>
    </row>
    <row r="9" spans="1:122" s="114" customFormat="1" ht="46.8" x14ac:dyDescent="0.3">
      <c r="A9" s="15" t="s">
        <v>1030</v>
      </c>
      <c r="B9" s="3" t="s">
        <v>330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11</v>
      </c>
      <c r="J9" s="12" t="str">
        <f t="shared" si="2"/>
        <v>1988</v>
      </c>
      <c r="K9" s="4" t="s">
        <v>1361</v>
      </c>
      <c r="L9" s="4" t="s">
        <v>331</v>
      </c>
      <c r="M9" s="4" t="s">
        <v>3217</v>
      </c>
      <c r="N9" s="8"/>
      <c r="O9" s="11" t="s">
        <v>3132</v>
      </c>
      <c r="P9" s="14" t="s">
        <v>3133</v>
      </c>
      <c r="Q9" s="6" t="s">
        <v>1499</v>
      </c>
      <c r="R9" s="6" t="s">
        <v>3318</v>
      </c>
      <c r="S9" s="12" t="s">
        <v>3101</v>
      </c>
      <c r="T9" s="8"/>
      <c r="U9" s="12" t="s">
        <v>1374</v>
      </c>
      <c r="V9" s="6" t="s">
        <v>1500</v>
      </c>
      <c r="W9" s="8"/>
      <c r="X9" s="6" t="s">
        <v>1501</v>
      </c>
      <c r="Y9" s="6" t="s">
        <v>1502</v>
      </c>
      <c r="Z9" s="12" t="s">
        <v>3665</v>
      </c>
      <c r="AA9" s="8"/>
      <c r="AB9" s="9" t="s">
        <v>332</v>
      </c>
      <c r="AC9" s="4" t="s">
        <v>35</v>
      </c>
      <c r="AD9" s="9" t="s">
        <v>332</v>
      </c>
      <c r="AE9" s="4" t="s">
        <v>104</v>
      </c>
      <c r="AF9" s="8"/>
      <c r="AG9" s="9" t="s">
        <v>332</v>
      </c>
      <c r="AH9" s="4" t="s">
        <v>260</v>
      </c>
      <c r="AI9" s="4" t="s">
        <v>260</v>
      </c>
      <c r="AJ9" s="12"/>
      <c r="AK9" s="9" t="s">
        <v>105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</v>
      </c>
      <c r="AX9" s="4" t="s">
        <v>297</v>
      </c>
      <c r="AY9" s="4"/>
      <c r="AZ9" s="8"/>
      <c r="BA9" s="8"/>
      <c r="BB9" s="10" t="s">
        <v>3046</v>
      </c>
      <c r="BC9" s="10" t="s">
        <v>3909</v>
      </c>
      <c r="BD9" s="4" t="s">
        <v>1487</v>
      </c>
      <c r="BE9" s="4"/>
      <c r="BF9" s="4" t="s">
        <v>2872</v>
      </c>
      <c r="BG9" s="8"/>
      <c r="BH9" s="12" t="str">
        <f>INDEX([1]DATA!$Z$10:$Z$285,MATCH(B9,[1]DATA!$C$10:$C$285,0))</f>
        <v>Sơ cấp</v>
      </c>
      <c r="BI9" s="4" t="s">
        <v>37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2903</v>
      </c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24">
        <v>0.05</v>
      </c>
      <c r="CC9" s="15" t="s">
        <v>2967</v>
      </c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3056</v>
      </c>
      <c r="CW9" s="53"/>
      <c r="CX9" s="183" t="s">
        <v>4443</v>
      </c>
      <c r="CY9" s="183" t="s">
        <v>4443</v>
      </c>
      <c r="CZ9" s="9" t="s">
        <v>332</v>
      </c>
      <c r="DA9" s="9" t="s">
        <v>332</v>
      </c>
      <c r="DB9" s="245" t="s">
        <v>4494</v>
      </c>
      <c r="DC9" s="205" t="s">
        <v>4168</v>
      </c>
      <c r="DD9" s="12"/>
      <c r="DE9" s="12"/>
      <c r="DF9" s="12"/>
      <c r="DG9" s="9" t="s">
        <v>4885</v>
      </c>
    </row>
    <row r="10" spans="1:122" s="114" customFormat="1" ht="52.8" x14ac:dyDescent="0.3">
      <c r="A10" s="15" t="s">
        <v>1031</v>
      </c>
      <c r="B10" s="3" t="s">
        <v>293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26</v>
      </c>
      <c r="I10" s="12" t="str">
        <f t="shared" si="1"/>
        <v>09</v>
      </c>
      <c r="J10" s="12" t="str">
        <f t="shared" si="2"/>
        <v>1978</v>
      </c>
      <c r="K10" s="4" t="s">
        <v>1339</v>
      </c>
      <c r="L10" s="4" t="s">
        <v>294</v>
      </c>
      <c r="M10" s="4" t="s">
        <v>3217</v>
      </c>
      <c r="N10" s="8"/>
      <c r="O10" s="6" t="s">
        <v>2737</v>
      </c>
      <c r="P10" s="14" t="s">
        <v>3143</v>
      </c>
      <c r="Q10" s="6" t="s">
        <v>1517</v>
      </c>
      <c r="R10" s="6" t="s">
        <v>3318</v>
      </c>
      <c r="S10" s="12" t="s">
        <v>3321</v>
      </c>
      <c r="T10" s="8"/>
      <c r="U10" s="12" t="s">
        <v>1345</v>
      </c>
      <c r="V10" s="6" t="s">
        <v>2738</v>
      </c>
      <c r="W10" s="8"/>
      <c r="X10" s="6" t="s">
        <v>2739</v>
      </c>
      <c r="Y10" s="6" t="s">
        <v>2740</v>
      </c>
      <c r="Z10" s="12" t="s">
        <v>3666</v>
      </c>
      <c r="AA10" s="8"/>
      <c r="AB10" s="9" t="s">
        <v>295</v>
      </c>
      <c r="AC10" s="4" t="s">
        <v>35</v>
      </c>
      <c r="AD10" s="9" t="s">
        <v>295</v>
      </c>
      <c r="AE10" s="4" t="s">
        <v>104</v>
      </c>
      <c r="AF10" s="8"/>
      <c r="AG10" s="9" t="s">
        <v>295</v>
      </c>
      <c r="AH10" s="4" t="s">
        <v>260</v>
      </c>
      <c r="AI10" s="4" t="s">
        <v>260</v>
      </c>
      <c r="AJ10" s="12"/>
      <c r="AK10" s="9" t="s">
        <v>296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</v>
      </c>
      <c r="AX10" s="4" t="s">
        <v>297</v>
      </c>
      <c r="AY10" s="4"/>
      <c r="AZ10" s="8"/>
      <c r="BA10" s="8"/>
      <c r="BB10" s="10" t="s">
        <v>3046</v>
      </c>
      <c r="BC10" s="10" t="s">
        <v>3909</v>
      </c>
      <c r="BD10" s="4" t="s">
        <v>1247</v>
      </c>
      <c r="BE10" s="4"/>
      <c r="BF10" s="4" t="s">
        <v>2872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2870</v>
      </c>
      <c r="BN10" s="4" t="s">
        <v>2903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6</v>
      </c>
      <c r="BX10" s="4">
        <v>3.99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3"/>
      <c r="CX10" s="183" t="s">
        <v>4443</v>
      </c>
      <c r="CY10" s="183" t="s">
        <v>4443</v>
      </c>
      <c r="CZ10" s="9" t="s">
        <v>295</v>
      </c>
      <c r="DA10" s="9" t="s">
        <v>295</v>
      </c>
      <c r="DB10" s="245"/>
      <c r="DC10" s="205" t="s">
        <v>4169</v>
      </c>
      <c r="DD10" s="205" t="s">
        <v>4408</v>
      </c>
      <c r="DE10" s="12"/>
      <c r="DF10" s="12"/>
      <c r="DG10" s="9"/>
    </row>
    <row r="11" spans="1:122" s="114" customFormat="1" ht="52.8" x14ac:dyDescent="0.3">
      <c r="A11" s="15" t="s">
        <v>1032</v>
      </c>
      <c r="B11" s="3" t="s">
        <v>439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25</v>
      </c>
      <c r="I11" s="12" t="str">
        <f t="shared" si="1"/>
        <v>11</v>
      </c>
      <c r="J11" s="12" t="str">
        <f t="shared" si="2"/>
        <v>1971</v>
      </c>
      <c r="K11" s="4" t="s">
        <v>1382</v>
      </c>
      <c r="L11" s="4" t="s">
        <v>440</v>
      </c>
      <c r="M11" s="4" t="s">
        <v>3217</v>
      </c>
      <c r="N11" s="8"/>
      <c r="O11" s="6" t="s">
        <v>2753</v>
      </c>
      <c r="P11" s="7" t="s">
        <v>2754</v>
      </c>
      <c r="Q11" s="6" t="s">
        <v>1517</v>
      </c>
      <c r="R11" s="6" t="s">
        <v>3318</v>
      </c>
      <c r="S11" s="12" t="s">
        <v>3321</v>
      </c>
      <c r="T11" s="8"/>
      <c r="U11" s="12" t="s">
        <v>3340</v>
      </c>
      <c r="V11" s="6" t="s">
        <v>2755</v>
      </c>
      <c r="W11" s="8"/>
      <c r="X11" s="6" t="s">
        <v>2756</v>
      </c>
      <c r="Y11" s="6" t="s">
        <v>22</v>
      </c>
      <c r="Z11" s="12" t="s">
        <v>3667</v>
      </c>
      <c r="AA11" s="8"/>
      <c r="AB11" s="9" t="s">
        <v>246</v>
      </c>
      <c r="AC11" s="4" t="s">
        <v>35</v>
      </c>
      <c r="AD11" s="9" t="s">
        <v>246</v>
      </c>
      <c r="AE11" s="4" t="s">
        <v>25</v>
      </c>
      <c r="AF11" s="8"/>
      <c r="AG11" s="9" t="s">
        <v>246</v>
      </c>
      <c r="AH11" s="4" t="s">
        <v>260</v>
      </c>
      <c r="AI11" s="4" t="s">
        <v>260</v>
      </c>
      <c r="AJ11" s="12"/>
      <c r="AK11" s="10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Đại học</v>
      </c>
      <c r="AW11" s="43" t="str">
        <f>INDEX([1]DATA!$X$10:$X$285,MATCH(B11,[1]DATA!$C$10:$C$285,0))</f>
        <v>Cơ khí chế tạo máy</v>
      </c>
      <c r="AX11" s="4" t="s">
        <v>438</v>
      </c>
      <c r="AY11" s="4"/>
      <c r="AZ11" s="8"/>
      <c r="BA11" s="8"/>
      <c r="BB11" s="10" t="s">
        <v>3044</v>
      </c>
      <c r="BC11" s="10" t="s">
        <v>3909</v>
      </c>
      <c r="BD11" s="4" t="s">
        <v>1247</v>
      </c>
      <c r="BE11" s="10"/>
      <c r="BF11" s="10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2870</v>
      </c>
      <c r="BN11" s="4" t="s">
        <v>2868</v>
      </c>
      <c r="BO11" s="4"/>
      <c r="BP11" s="8"/>
      <c r="BQ11" s="4" t="s">
        <v>1243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8</v>
      </c>
      <c r="BX11" s="4">
        <v>4.6500000000000004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1321</v>
      </c>
      <c r="CW11" s="53"/>
      <c r="CX11" s="183" t="s">
        <v>4443</v>
      </c>
      <c r="CY11" s="184" t="s">
        <v>4443</v>
      </c>
      <c r="CZ11" s="9" t="s">
        <v>246</v>
      </c>
      <c r="DA11" s="9" t="s">
        <v>246</v>
      </c>
      <c r="DB11" s="12"/>
      <c r="DC11" s="205" t="s">
        <v>4170</v>
      </c>
      <c r="DD11" s="12"/>
      <c r="DE11" s="12"/>
      <c r="DF11" s="12"/>
      <c r="DG11" s="9"/>
    </row>
    <row r="12" spans="1:122" s="114" customFormat="1" ht="62.4" x14ac:dyDescent="0.3">
      <c r="A12" s="15" t="s">
        <v>1033</v>
      </c>
      <c r="B12" s="3" t="s">
        <v>432</v>
      </c>
      <c r="C12" s="12" t="s">
        <v>1245</v>
      </c>
      <c r="D12" s="12"/>
      <c r="E12" s="12"/>
      <c r="F12" s="12" t="s">
        <v>1245</v>
      </c>
      <c r="G12" s="4" t="s">
        <v>54</v>
      </c>
      <c r="H12" s="12" t="str">
        <f t="shared" si="0"/>
        <v>22</v>
      </c>
      <c r="I12" s="12" t="str">
        <f t="shared" si="1"/>
        <v>04</v>
      </c>
      <c r="J12" s="12" t="str">
        <f t="shared" si="2"/>
        <v>1975</v>
      </c>
      <c r="K12" s="4" t="s">
        <v>1375</v>
      </c>
      <c r="L12" s="4" t="s">
        <v>433</v>
      </c>
      <c r="M12" s="4" t="s">
        <v>3217</v>
      </c>
      <c r="N12" s="8"/>
      <c r="O12" s="6" t="s">
        <v>1632</v>
      </c>
      <c r="P12" s="7" t="s">
        <v>434</v>
      </c>
      <c r="Q12" s="6" t="s">
        <v>1517</v>
      </c>
      <c r="R12" s="6" t="s">
        <v>3318</v>
      </c>
      <c r="S12" s="12" t="s">
        <v>3101</v>
      </c>
      <c r="T12" s="8"/>
      <c r="U12" s="12" t="s">
        <v>1358</v>
      </c>
      <c r="V12" s="6" t="s">
        <v>1633</v>
      </c>
      <c r="W12" s="8"/>
      <c r="X12" s="6" t="s">
        <v>1634</v>
      </c>
      <c r="Y12" s="6" t="s">
        <v>22</v>
      </c>
      <c r="Z12" s="12" t="s">
        <v>3668</v>
      </c>
      <c r="AA12" s="8"/>
      <c r="AB12" s="9" t="s">
        <v>246</v>
      </c>
      <c r="AC12" s="12" t="s">
        <v>35</v>
      </c>
      <c r="AD12" s="9" t="s">
        <v>246</v>
      </c>
      <c r="AE12" s="4" t="s">
        <v>25</v>
      </c>
      <c r="AF12" s="8"/>
      <c r="AG12" s="9" t="s">
        <v>246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9" t="s">
        <v>435</v>
      </c>
      <c r="AQ12" s="9" t="s">
        <v>1245</v>
      </c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297</v>
      </c>
      <c r="AY12" s="4"/>
      <c r="AZ12" s="8"/>
      <c r="BA12" s="8"/>
      <c r="BB12" s="10" t="s">
        <v>3044</v>
      </c>
      <c r="BC12" s="10" t="s">
        <v>3909</v>
      </c>
      <c r="BD12" s="4" t="s">
        <v>1247</v>
      </c>
      <c r="BE12" s="10" t="s">
        <v>3305</v>
      </c>
      <c r="BF12" s="10" t="s">
        <v>2976</v>
      </c>
      <c r="BG12" s="8"/>
      <c r="BH12" s="12" t="str">
        <f>INDEX([1]DATA!$Z$10:$Z$285,MATCH(B12,[1]DATA!$C$10:$C$285,0))</f>
        <v>Trung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10" t="s">
        <v>2878</v>
      </c>
      <c r="BO12" s="10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9</v>
      </c>
      <c r="BX12" s="12">
        <v>4.9800000000000004</v>
      </c>
      <c r="BY12" s="12"/>
      <c r="BZ12" s="12"/>
      <c r="CA12" s="12" t="s">
        <v>2873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79</v>
      </c>
      <c r="CW12" s="53"/>
      <c r="CX12" s="183" t="s">
        <v>4443</v>
      </c>
      <c r="CY12" s="183" t="s">
        <v>4443</v>
      </c>
      <c r="CZ12" s="9" t="s">
        <v>246</v>
      </c>
      <c r="DA12" s="9" t="s">
        <v>246</v>
      </c>
      <c r="DB12" s="245"/>
      <c r="DC12" s="205" t="s">
        <v>4171</v>
      </c>
      <c r="DD12" s="12"/>
      <c r="DE12" s="12"/>
      <c r="DF12" s="12"/>
      <c r="DG12" s="9"/>
    </row>
    <row r="13" spans="1:122" s="114" customFormat="1" ht="52.8" x14ac:dyDescent="0.3">
      <c r="A13" s="15" t="s">
        <v>1034</v>
      </c>
      <c r="B13" s="3" t="s">
        <v>516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24</v>
      </c>
      <c r="I13" s="12" t="str">
        <f t="shared" si="1"/>
        <v>12</v>
      </c>
      <c r="J13" s="12" t="str">
        <f t="shared" si="2"/>
        <v>1976</v>
      </c>
      <c r="K13" s="4" t="s">
        <v>1342</v>
      </c>
      <c r="L13" s="4" t="s">
        <v>517</v>
      </c>
      <c r="M13" s="4" t="s">
        <v>3217</v>
      </c>
      <c r="N13" s="8"/>
      <c r="O13" s="6" t="s">
        <v>1667</v>
      </c>
      <c r="P13" s="7" t="s">
        <v>1668</v>
      </c>
      <c r="Q13" s="6" t="s">
        <v>1517</v>
      </c>
      <c r="R13" s="6" t="s">
        <v>3318</v>
      </c>
      <c r="S13" s="12" t="s">
        <v>3101</v>
      </c>
      <c r="T13" s="8"/>
      <c r="U13" s="12" t="s">
        <v>3423</v>
      </c>
      <c r="V13" s="6" t="s">
        <v>1669</v>
      </c>
      <c r="W13" s="8"/>
      <c r="X13" s="6" t="s">
        <v>1670</v>
      </c>
      <c r="Y13" s="6" t="s">
        <v>1671</v>
      </c>
      <c r="Z13" s="12" t="s">
        <v>3669</v>
      </c>
      <c r="AA13" s="8"/>
      <c r="AB13" s="9" t="s">
        <v>127</v>
      </c>
      <c r="AC13" s="4" t="s">
        <v>35</v>
      </c>
      <c r="AD13" s="9" t="s">
        <v>127</v>
      </c>
      <c r="AE13" s="4" t="s">
        <v>104</v>
      </c>
      <c r="AF13" s="8"/>
      <c r="AG13" s="9" t="s">
        <v>127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Cơ khí</v>
      </c>
      <c r="AX13" s="4" t="s">
        <v>297</v>
      </c>
      <c r="AY13" s="4"/>
      <c r="AZ13" s="8"/>
      <c r="BA13" s="8"/>
      <c r="BB13" s="10" t="s">
        <v>3044</v>
      </c>
      <c r="BC13" s="10" t="s">
        <v>3909</v>
      </c>
      <c r="BD13" s="4" t="s">
        <v>1247</v>
      </c>
      <c r="BE13" s="10"/>
      <c r="BF13" s="10" t="s">
        <v>1442</v>
      </c>
      <c r="BG13" s="8"/>
      <c r="BH13" s="12" t="str">
        <f>INDEX([1]DATA!$Z$10:$Z$285,MATCH(B13,[1]DATA!$C$10:$C$285,0))</f>
        <v/>
      </c>
      <c r="BI13" s="4" t="s">
        <v>37</v>
      </c>
      <c r="BJ13" s="4" t="s">
        <v>22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34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5</v>
      </c>
      <c r="BX13" s="12">
        <v>3.66</v>
      </c>
      <c r="BY13" s="12"/>
      <c r="BZ13" s="12"/>
      <c r="CA13" s="12" t="s">
        <v>91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2816</v>
      </c>
      <c r="CW13" s="53"/>
      <c r="CX13" s="183" t="s">
        <v>4443</v>
      </c>
      <c r="CY13" s="183" t="s">
        <v>4443</v>
      </c>
      <c r="CZ13" s="9" t="s">
        <v>127</v>
      </c>
      <c r="DA13" s="9" t="s">
        <v>127</v>
      </c>
      <c r="DB13" s="245"/>
      <c r="DC13" s="205" t="s">
        <v>4172</v>
      </c>
      <c r="DD13" s="12"/>
      <c r="DE13" s="12"/>
      <c r="DF13" s="12"/>
      <c r="DG13" s="9"/>
    </row>
    <row r="14" spans="1:122" s="114" customFormat="1" ht="66" x14ac:dyDescent="0.3">
      <c r="A14" s="15" t="s">
        <v>1035</v>
      </c>
      <c r="B14" s="3" t="s">
        <v>705</v>
      </c>
      <c r="C14" s="12" t="s">
        <v>1245</v>
      </c>
      <c r="D14" s="12"/>
      <c r="E14" s="12"/>
      <c r="F14" s="12" t="s">
        <v>1245</v>
      </c>
      <c r="G14" s="4" t="s">
        <v>54</v>
      </c>
      <c r="H14" s="12" t="str">
        <f t="shared" si="0"/>
        <v>06</v>
      </c>
      <c r="I14" s="12" t="str">
        <f t="shared" si="1"/>
        <v>01</v>
      </c>
      <c r="J14" s="12" t="str">
        <f t="shared" si="2"/>
        <v>1989</v>
      </c>
      <c r="K14" s="4" t="s">
        <v>1377</v>
      </c>
      <c r="L14" s="4" t="s">
        <v>706</v>
      </c>
      <c r="M14" s="4" t="s">
        <v>3217</v>
      </c>
      <c r="N14" s="8"/>
      <c r="O14" s="11" t="s">
        <v>3134</v>
      </c>
      <c r="P14" s="14" t="s">
        <v>2003</v>
      </c>
      <c r="Q14" s="6" t="s">
        <v>1517</v>
      </c>
      <c r="R14" s="6" t="s">
        <v>3318</v>
      </c>
      <c r="S14" s="12" t="s">
        <v>3101</v>
      </c>
      <c r="T14" s="8"/>
      <c r="U14" s="12" t="s">
        <v>3424</v>
      </c>
      <c r="V14" s="6" t="s">
        <v>1676</v>
      </c>
      <c r="W14" s="8"/>
      <c r="X14" s="6" t="s">
        <v>1677</v>
      </c>
      <c r="Y14" s="6" t="s">
        <v>22</v>
      </c>
      <c r="Z14" s="12" t="s">
        <v>3670</v>
      </c>
      <c r="AA14" s="8"/>
      <c r="AB14" s="9" t="s">
        <v>105</v>
      </c>
      <c r="AC14" s="4" t="s">
        <v>35</v>
      </c>
      <c r="AD14" s="9" t="s">
        <v>105</v>
      </c>
      <c r="AE14" s="4" t="s">
        <v>104</v>
      </c>
      <c r="AF14" s="8"/>
      <c r="AG14" s="9" t="s">
        <v>105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297</v>
      </c>
      <c r="AY14" s="4"/>
      <c r="AZ14" s="8"/>
      <c r="BA14" s="8"/>
      <c r="BB14" s="10" t="s">
        <v>3044</v>
      </c>
      <c r="BC14" s="10"/>
      <c r="BD14" s="4" t="s">
        <v>1244</v>
      </c>
      <c r="BE14" s="10"/>
      <c r="BF14" s="10" t="s">
        <v>1442</v>
      </c>
      <c r="BG14" s="8"/>
      <c r="BH14" s="12" t="str">
        <f>INDEX([1]DATA!$Z$10:$Z$285,MATCH(B14,[1]DATA!$C$10:$C$285,0))</f>
        <v>Sơ cấp</v>
      </c>
      <c r="BI14" s="4" t="s">
        <v>37</v>
      </c>
      <c r="BJ14" s="4" t="s">
        <v>115</v>
      </c>
      <c r="BK14" s="4" t="s">
        <v>22</v>
      </c>
      <c r="BL14" s="4" t="s">
        <v>22</v>
      </c>
      <c r="BM14" s="4" t="s">
        <v>1455</v>
      </c>
      <c r="BN14" s="4" t="s">
        <v>60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1321</v>
      </c>
      <c r="CW14" s="53"/>
      <c r="CX14" s="183" t="s">
        <v>4443</v>
      </c>
      <c r="CY14" s="184" t="s">
        <v>4443</v>
      </c>
      <c r="CZ14" s="9" t="s">
        <v>105</v>
      </c>
      <c r="DA14" s="9" t="s">
        <v>105</v>
      </c>
      <c r="DB14" s="12" t="s">
        <v>4493</v>
      </c>
      <c r="DC14" s="205" t="s">
        <v>4173</v>
      </c>
      <c r="DD14" s="205" t="s">
        <v>4435</v>
      </c>
      <c r="DE14" s="12"/>
      <c r="DF14" s="12"/>
      <c r="DG14" s="9" t="s">
        <v>4885</v>
      </c>
    </row>
    <row r="15" spans="1:122" s="114" customFormat="1" ht="60" customHeight="1" x14ac:dyDescent="0.3">
      <c r="A15" s="15" t="s">
        <v>1036</v>
      </c>
      <c r="B15" s="3" t="s">
        <v>92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ref="H15:H38" si="3">LEFT(L15,2)</f>
        <v>01</v>
      </c>
      <c r="I15" s="12" t="str">
        <f t="shared" ref="I15:I38" si="4">MID(L15,4,2)</f>
        <v>11</v>
      </c>
      <c r="J15" s="12" t="str">
        <f t="shared" ref="J15:J38" si="5">RIGHT(L15,4)</f>
        <v>1960</v>
      </c>
      <c r="K15" s="4" t="s">
        <v>1378</v>
      </c>
      <c r="L15" s="4" t="s">
        <v>93</v>
      </c>
      <c r="M15" s="4" t="s">
        <v>3217</v>
      </c>
      <c r="N15" s="8"/>
      <c r="O15" s="6" t="s">
        <v>1702</v>
      </c>
      <c r="P15" s="14" t="s">
        <v>1703</v>
      </c>
      <c r="Q15" s="6" t="s">
        <v>1517</v>
      </c>
      <c r="R15" s="6" t="s">
        <v>3318</v>
      </c>
      <c r="S15" s="12" t="s">
        <v>3101</v>
      </c>
      <c r="T15" s="8"/>
      <c r="U15" s="12" t="s">
        <v>3425</v>
      </c>
      <c r="V15" s="6" t="s">
        <v>1704</v>
      </c>
      <c r="W15" s="8"/>
      <c r="X15" s="6" t="s">
        <v>1705</v>
      </c>
      <c r="Y15" s="21" t="s">
        <v>1706</v>
      </c>
      <c r="Z15" s="12" t="s">
        <v>3671</v>
      </c>
      <c r="AA15" s="8"/>
      <c r="AB15" s="9" t="s">
        <v>89</v>
      </c>
      <c r="AC15" s="4" t="s">
        <v>35</v>
      </c>
      <c r="AD15" s="9" t="s">
        <v>89</v>
      </c>
      <c r="AE15" s="4" t="s">
        <v>25</v>
      </c>
      <c r="AF15" s="8"/>
      <c r="AG15" s="9" t="s">
        <v>89</v>
      </c>
      <c r="AH15" s="4" t="s">
        <v>3928</v>
      </c>
      <c r="AI15" s="4"/>
      <c r="AJ15" s="12"/>
      <c r="AK15" s="9" t="s">
        <v>94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Chế tạo máy</v>
      </c>
      <c r="AX15" s="4" t="s">
        <v>95</v>
      </c>
      <c r="AY15" s="4"/>
      <c r="AZ15" s="8"/>
      <c r="BA15" s="8"/>
      <c r="BB15" s="10" t="s">
        <v>3047</v>
      </c>
      <c r="BC15" s="10"/>
      <c r="BD15" s="4" t="s">
        <v>1253</v>
      </c>
      <c r="BE15" s="10"/>
      <c r="BF15" s="10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48</v>
      </c>
      <c r="BM15" s="4" t="s">
        <v>2870</v>
      </c>
      <c r="BN15" s="4" t="s">
        <v>2868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4" t="s">
        <v>1311</v>
      </c>
      <c r="BV15" s="12"/>
      <c r="BW15" s="4">
        <v>9</v>
      </c>
      <c r="BX15" s="4">
        <v>4.9800000000000004</v>
      </c>
      <c r="BY15" s="4"/>
      <c r="BZ15" s="4" t="s">
        <v>3820</v>
      </c>
      <c r="CA15" s="4" t="s">
        <v>2806</v>
      </c>
      <c r="CB15" s="4"/>
      <c r="CC15" s="4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2816</v>
      </c>
      <c r="CW15" s="53"/>
      <c r="CX15" s="183" t="s">
        <v>4443</v>
      </c>
      <c r="CY15" s="183" t="s">
        <v>4443</v>
      </c>
      <c r="CZ15" s="9" t="s">
        <v>89</v>
      </c>
      <c r="DA15" s="9" t="s">
        <v>89</v>
      </c>
      <c r="DB15" s="245"/>
      <c r="DC15" s="205" t="s">
        <v>4174</v>
      </c>
      <c r="DD15" s="12"/>
      <c r="DE15" s="12"/>
      <c r="DF15" s="12"/>
      <c r="DG15" s="9"/>
    </row>
    <row r="16" spans="1:122" s="114" customFormat="1" ht="62.4" x14ac:dyDescent="0.3">
      <c r="A16" s="15" t="s">
        <v>1037</v>
      </c>
      <c r="B16" s="3" t="s">
        <v>596</v>
      </c>
      <c r="C16" s="12" t="s">
        <v>1245</v>
      </c>
      <c r="D16" s="12"/>
      <c r="E16" s="12"/>
      <c r="F16" s="12" t="s">
        <v>1245</v>
      </c>
      <c r="G16" s="4" t="s">
        <v>54</v>
      </c>
      <c r="H16" s="12" t="str">
        <f t="shared" si="3"/>
        <v>19</v>
      </c>
      <c r="I16" s="12" t="str">
        <f t="shared" si="4"/>
        <v>05</v>
      </c>
      <c r="J16" s="12" t="str">
        <f t="shared" si="5"/>
        <v>1976</v>
      </c>
      <c r="K16" s="4" t="s">
        <v>1347</v>
      </c>
      <c r="L16" s="4" t="s">
        <v>597</v>
      </c>
      <c r="M16" s="4" t="s">
        <v>3217</v>
      </c>
      <c r="N16" s="8"/>
      <c r="O16" s="6" t="s">
        <v>1893</v>
      </c>
      <c r="P16" s="7" t="s">
        <v>1894</v>
      </c>
      <c r="Q16" s="6" t="s">
        <v>1517</v>
      </c>
      <c r="R16" s="6" t="s">
        <v>3318</v>
      </c>
      <c r="S16" s="12" t="s">
        <v>3101</v>
      </c>
      <c r="T16" s="8"/>
      <c r="U16" s="12" t="s">
        <v>3426</v>
      </c>
      <c r="V16" s="6" t="s">
        <v>1895</v>
      </c>
      <c r="W16" s="8"/>
      <c r="X16" s="6" t="s">
        <v>1896</v>
      </c>
      <c r="Y16" s="6" t="s">
        <v>1897</v>
      </c>
      <c r="Z16" s="12" t="s">
        <v>3672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Đại học</v>
      </c>
      <c r="AW16" s="43" t="str">
        <f>INDEX([1]DATA!$X$10:$X$285,MATCH(B16,[1]DATA!$C$10:$C$285,0))</f>
        <v>Cơ khí Chế tạo máy</v>
      </c>
      <c r="AX16" s="4" t="s">
        <v>438</v>
      </c>
      <c r="AY16" s="4"/>
      <c r="AZ16" s="8"/>
      <c r="BA16" s="8"/>
      <c r="BB16" s="10" t="s">
        <v>3048</v>
      </c>
      <c r="BC16" s="10" t="s">
        <v>3909</v>
      </c>
      <c r="BD16" s="4" t="s">
        <v>1483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/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/>
      <c r="CW16" s="53"/>
      <c r="CX16" s="183" t="s">
        <v>4443</v>
      </c>
      <c r="CY16" s="181"/>
      <c r="CZ16" s="9" t="s">
        <v>139</v>
      </c>
      <c r="DA16" s="9" t="s">
        <v>139</v>
      </c>
      <c r="DB16" s="90" t="s">
        <v>4104</v>
      </c>
      <c r="DC16" s="205" t="s">
        <v>4175</v>
      </c>
      <c r="DD16" s="12"/>
      <c r="DE16" s="12"/>
      <c r="DF16" s="12"/>
      <c r="DG16" s="9" t="s">
        <v>4883</v>
      </c>
    </row>
    <row r="17" spans="1:111" s="114" customFormat="1" ht="62.4" x14ac:dyDescent="0.3">
      <c r="A17" s="15" t="s">
        <v>1038</v>
      </c>
      <c r="B17" s="3" t="s">
        <v>327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3"/>
        <v>05</v>
      </c>
      <c r="I17" s="12" t="str">
        <f t="shared" si="4"/>
        <v>08</v>
      </c>
      <c r="J17" s="12" t="str">
        <f t="shared" si="5"/>
        <v>1984</v>
      </c>
      <c r="K17" s="4" t="s">
        <v>1384</v>
      </c>
      <c r="L17" s="4" t="s">
        <v>328</v>
      </c>
      <c r="M17" s="4" t="s">
        <v>3217</v>
      </c>
      <c r="N17" s="8"/>
      <c r="O17" s="11" t="s">
        <v>3136</v>
      </c>
      <c r="P17" s="14" t="s">
        <v>3135</v>
      </c>
      <c r="Q17" s="6" t="s">
        <v>1656</v>
      </c>
      <c r="R17" s="6" t="s">
        <v>3318</v>
      </c>
      <c r="S17" s="12" t="s">
        <v>3101</v>
      </c>
      <c r="T17" s="8"/>
      <c r="U17" s="12" t="s">
        <v>3427</v>
      </c>
      <c r="V17" s="6" t="s">
        <v>1989</v>
      </c>
      <c r="W17" s="8"/>
      <c r="X17" s="6" t="s">
        <v>1990</v>
      </c>
      <c r="Y17" s="6" t="s">
        <v>1991</v>
      </c>
      <c r="Z17" s="12" t="s">
        <v>3673</v>
      </c>
      <c r="AA17" s="8"/>
      <c r="AB17" s="9" t="s">
        <v>225</v>
      </c>
      <c r="AC17" s="4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/>
      <c r="AJ17" s="12"/>
      <c r="AK17" s="9"/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</v>
      </c>
      <c r="AX17" s="4" t="s">
        <v>297</v>
      </c>
      <c r="AY17" s="4"/>
      <c r="AZ17" s="8"/>
      <c r="BA17" s="8"/>
      <c r="BB17" s="10" t="s">
        <v>1265</v>
      </c>
      <c r="BC17" s="10" t="s">
        <v>3909</v>
      </c>
      <c r="BD17" s="4" t="s">
        <v>1483</v>
      </c>
      <c r="BE17" s="4"/>
      <c r="BF17" s="4" t="s">
        <v>2872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47</v>
      </c>
      <c r="BK17" s="4" t="s">
        <v>22</v>
      </c>
      <c r="BL17" s="4" t="s">
        <v>22</v>
      </c>
      <c r="BM17" s="4" t="s">
        <v>1455</v>
      </c>
      <c r="BN17" s="4" t="s">
        <v>1266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1318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3"/>
      <c r="CX17" s="183" t="s">
        <v>4443</v>
      </c>
      <c r="CY17" s="183" t="s">
        <v>4443</v>
      </c>
      <c r="CZ17" s="9" t="s">
        <v>225</v>
      </c>
      <c r="DA17" s="9" t="s">
        <v>225</v>
      </c>
      <c r="DB17" s="245"/>
      <c r="DC17" s="205" t="s">
        <v>4176</v>
      </c>
      <c r="DD17" s="12"/>
      <c r="DE17" s="12"/>
      <c r="DF17" s="12"/>
      <c r="DG17" s="9"/>
    </row>
    <row r="18" spans="1:111" s="114" customFormat="1" ht="78" x14ac:dyDescent="0.3">
      <c r="A18" s="15" t="s">
        <v>1039</v>
      </c>
      <c r="B18" s="3" t="s">
        <v>222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3"/>
        <v>19</v>
      </c>
      <c r="I18" s="12" t="str">
        <f t="shared" si="4"/>
        <v>11</v>
      </c>
      <c r="J18" s="12" t="str">
        <f t="shared" si="5"/>
        <v>1983</v>
      </c>
      <c r="K18" s="4" t="s">
        <v>1339</v>
      </c>
      <c r="L18" s="4" t="s">
        <v>630</v>
      </c>
      <c r="M18" s="4" t="s">
        <v>3217</v>
      </c>
      <c r="N18" s="8"/>
      <c r="O18" s="11" t="s">
        <v>2050</v>
      </c>
      <c r="P18" s="14" t="s">
        <v>3137</v>
      </c>
      <c r="Q18" s="6" t="s">
        <v>1517</v>
      </c>
      <c r="R18" s="6" t="s">
        <v>3318</v>
      </c>
      <c r="S18" s="12" t="s">
        <v>3101</v>
      </c>
      <c r="T18" s="8"/>
      <c r="U18" s="12" t="s">
        <v>3408</v>
      </c>
      <c r="V18" s="6" t="s">
        <v>2056</v>
      </c>
      <c r="W18" s="8"/>
      <c r="X18" s="6" t="s">
        <v>2057</v>
      </c>
      <c r="Y18" s="6" t="s">
        <v>2058</v>
      </c>
      <c r="Z18" s="12" t="s">
        <v>3648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</v>
      </c>
      <c r="AX18" s="4" t="s">
        <v>297</v>
      </c>
      <c r="AY18" s="4"/>
      <c r="AZ18" s="8"/>
      <c r="BA18" s="8"/>
      <c r="BB18" s="10" t="s">
        <v>3049</v>
      </c>
      <c r="BC18" s="10" t="s">
        <v>3909</v>
      </c>
      <c r="BD18" s="4" t="s">
        <v>1244</v>
      </c>
      <c r="BE18" s="4"/>
      <c r="BF18" s="4" t="s">
        <v>2872</v>
      </c>
      <c r="BG18" s="8"/>
      <c r="BH18" s="12" t="str">
        <f>INDEX([1]DATA!$Z$10:$Z$285,MATCH(B18,[1]DATA!$C$10:$C$285,0))</f>
        <v>Sơ cấp</v>
      </c>
      <c r="BI18" s="4" t="s">
        <v>37</v>
      </c>
      <c r="BJ18" s="12" t="s">
        <v>115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91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3057</v>
      </c>
      <c r="CW18" s="53"/>
      <c r="CX18" s="183" t="s">
        <v>4443</v>
      </c>
      <c r="CY18" s="183" t="s">
        <v>4443</v>
      </c>
      <c r="CZ18" s="9" t="s">
        <v>142</v>
      </c>
      <c r="DA18" s="9" t="s">
        <v>142</v>
      </c>
      <c r="DB18" s="245"/>
      <c r="DC18" s="205" t="s">
        <v>4177</v>
      </c>
      <c r="DD18" s="12"/>
      <c r="DE18" s="12"/>
      <c r="DF18" s="12"/>
      <c r="DG18" s="9"/>
    </row>
    <row r="19" spans="1:111" s="114" customFormat="1" ht="78" x14ac:dyDescent="0.3">
      <c r="A19" s="15" t="s">
        <v>1040</v>
      </c>
      <c r="B19" s="3" t="s">
        <v>471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3"/>
        <v>13</v>
      </c>
      <c r="I19" s="12" t="str">
        <f t="shared" si="4"/>
        <v>02</v>
      </c>
      <c r="J19" s="12" t="str">
        <f t="shared" si="5"/>
        <v>1963</v>
      </c>
      <c r="K19" s="4" t="s">
        <v>1344</v>
      </c>
      <c r="L19" s="4" t="s">
        <v>472</v>
      </c>
      <c r="M19" s="4" t="s">
        <v>3217</v>
      </c>
      <c r="N19" s="8"/>
      <c r="O19" s="11" t="s">
        <v>3138</v>
      </c>
      <c r="P19" s="14" t="s">
        <v>3139</v>
      </c>
      <c r="Q19" s="6" t="s">
        <v>1656</v>
      </c>
      <c r="R19" s="6" t="s">
        <v>3318</v>
      </c>
      <c r="S19" s="12" t="s">
        <v>3101</v>
      </c>
      <c r="T19" s="8"/>
      <c r="U19" s="12" t="s">
        <v>3428</v>
      </c>
      <c r="V19" s="6" t="s">
        <v>2091</v>
      </c>
      <c r="W19" s="8"/>
      <c r="X19" s="6" t="s">
        <v>2092</v>
      </c>
      <c r="Y19" s="6" t="s">
        <v>2093</v>
      </c>
      <c r="Z19" s="12" t="s">
        <v>3674</v>
      </c>
      <c r="AA19" s="8"/>
      <c r="AB19" s="9" t="s">
        <v>43</v>
      </c>
      <c r="AC19" s="4" t="s">
        <v>35</v>
      </c>
      <c r="AD19" s="9" t="s">
        <v>43</v>
      </c>
      <c r="AE19" s="4" t="s">
        <v>25</v>
      </c>
      <c r="AF19" s="8"/>
      <c r="AG19" s="9" t="s">
        <v>43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Quản lý Khoa học và Công nghệ</v>
      </c>
      <c r="AX19" s="4" t="s">
        <v>189</v>
      </c>
      <c r="AY19" s="4"/>
      <c r="AZ19" s="8"/>
      <c r="BA19" s="8"/>
      <c r="BB19" s="10" t="s">
        <v>3050</v>
      </c>
      <c r="BC19" s="10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1455</v>
      </c>
      <c r="BN19" s="4" t="s">
        <v>60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4" t="s">
        <v>1311</v>
      </c>
      <c r="BV19" s="12"/>
      <c r="BW19" s="4">
        <v>6</v>
      </c>
      <c r="BX19" s="4">
        <v>3.99</v>
      </c>
      <c r="BY19" s="4"/>
      <c r="BZ19" s="4"/>
      <c r="CA19" s="4" t="s">
        <v>91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3"/>
      <c r="CX19" s="183" t="s">
        <v>4443</v>
      </c>
      <c r="CY19" s="183" t="s">
        <v>4443</v>
      </c>
      <c r="CZ19" s="9" t="s">
        <v>43</v>
      </c>
      <c r="DA19" s="9" t="s">
        <v>43</v>
      </c>
      <c r="DB19" s="245"/>
      <c r="DC19" s="205" t="s">
        <v>4182</v>
      </c>
      <c r="DD19" s="12"/>
      <c r="DE19" s="12"/>
      <c r="DF19" s="12"/>
      <c r="DG19" s="9"/>
    </row>
    <row r="20" spans="1:111" s="114" customFormat="1" ht="150.6" customHeight="1" x14ac:dyDescent="0.3">
      <c r="A20" s="15" t="s">
        <v>1041</v>
      </c>
      <c r="B20" s="16" t="s">
        <v>1474</v>
      </c>
      <c r="C20" s="12" t="s">
        <v>1245</v>
      </c>
      <c r="D20" s="12"/>
      <c r="E20" s="12"/>
      <c r="F20" s="12" t="s">
        <v>1245</v>
      </c>
      <c r="G20" s="12" t="s">
        <v>20</v>
      </c>
      <c r="H20" s="12" t="str">
        <f t="shared" si="3"/>
        <v>5/</v>
      </c>
      <c r="I20" s="12" t="str">
        <f t="shared" si="4"/>
        <v>2/</v>
      </c>
      <c r="J20" s="12" t="str">
        <f t="shared" si="5"/>
        <v>1977</v>
      </c>
      <c r="K20" s="12" t="s">
        <v>1357</v>
      </c>
      <c r="L20" s="15" t="s">
        <v>1475</v>
      </c>
      <c r="M20" s="4" t="s">
        <v>3217</v>
      </c>
      <c r="N20" s="8"/>
      <c r="O20" s="12">
        <v>331950060</v>
      </c>
      <c r="P20" s="17">
        <v>42923</v>
      </c>
      <c r="Q20" s="12" t="s">
        <v>2785</v>
      </c>
      <c r="R20" s="12" t="s">
        <v>3318</v>
      </c>
      <c r="S20" s="12" t="s">
        <v>3101</v>
      </c>
      <c r="T20" s="8"/>
      <c r="U20" s="12" t="s">
        <v>3429</v>
      </c>
      <c r="V20" s="12" t="s">
        <v>2786</v>
      </c>
      <c r="W20" s="8"/>
      <c r="X20" s="15" t="s">
        <v>1472</v>
      </c>
      <c r="Y20" s="12"/>
      <c r="Z20" s="12" t="e">
        <v>#N/A</v>
      </c>
      <c r="AA20" s="8"/>
      <c r="AB20" s="15" t="s">
        <v>1476</v>
      </c>
      <c r="AC20" s="12" t="s">
        <v>35</v>
      </c>
      <c r="AD20" s="15" t="s">
        <v>1476</v>
      </c>
      <c r="AE20" s="4" t="s">
        <v>104</v>
      </c>
      <c r="AF20" s="8"/>
      <c r="AG20" s="15" t="s">
        <v>1477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18" t="s">
        <v>29</v>
      </c>
      <c r="AT20" s="18" t="s">
        <v>28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</v>
      </c>
      <c r="AX20" s="12" t="s">
        <v>297</v>
      </c>
      <c r="AY20" s="12"/>
      <c r="AZ20" s="8"/>
      <c r="BA20" s="8"/>
      <c r="BB20" s="12" t="s">
        <v>1483</v>
      </c>
      <c r="BC20" s="12"/>
      <c r="BD20" s="4" t="s">
        <v>1483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12" t="s">
        <v>37</v>
      </c>
      <c r="BJ20" s="12"/>
      <c r="BK20" s="12"/>
      <c r="BL20" s="12"/>
      <c r="BM20" s="4" t="s">
        <v>2870</v>
      </c>
      <c r="BN20" s="15" t="s">
        <v>2884</v>
      </c>
      <c r="BO20" s="15"/>
      <c r="BP20" s="8"/>
      <c r="BQ20" s="12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5" t="s">
        <v>2986</v>
      </c>
      <c r="BW20" s="12">
        <v>2</v>
      </c>
      <c r="BX20" s="12">
        <v>2.67</v>
      </c>
      <c r="BY20" s="15" t="s">
        <v>2986</v>
      </c>
      <c r="BZ20" s="12"/>
      <c r="CA20" s="15" t="s">
        <v>2986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34</v>
      </c>
      <c r="CW20" s="53"/>
      <c r="CX20" s="183" t="s">
        <v>4443</v>
      </c>
      <c r="CY20" s="183" t="s">
        <v>4443</v>
      </c>
      <c r="CZ20" s="15" t="s">
        <v>1477</v>
      </c>
      <c r="DA20" s="15" t="s">
        <v>1476</v>
      </c>
      <c r="DB20" s="91" t="s">
        <v>4095</v>
      </c>
      <c r="DC20" s="205" t="s">
        <v>4183</v>
      </c>
      <c r="DD20" s="12"/>
      <c r="DE20" s="12"/>
      <c r="DF20" s="12"/>
      <c r="DG20" s="15" t="s">
        <v>4883</v>
      </c>
    </row>
    <row r="21" spans="1:111" s="114" customFormat="1" ht="62.4" x14ac:dyDescent="0.3">
      <c r="A21" s="15" t="s">
        <v>1042</v>
      </c>
      <c r="B21" s="3" t="s">
        <v>650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3"/>
        <v>19</v>
      </c>
      <c r="I21" s="12" t="str">
        <f t="shared" si="4"/>
        <v>07</v>
      </c>
      <c r="J21" s="12" t="str">
        <f t="shared" si="5"/>
        <v>1975</v>
      </c>
      <c r="K21" s="4" t="s">
        <v>1339</v>
      </c>
      <c r="L21" s="4" t="s">
        <v>651</v>
      </c>
      <c r="M21" s="4" t="s">
        <v>3217</v>
      </c>
      <c r="N21" s="8"/>
      <c r="O21" s="6" t="s">
        <v>2117</v>
      </c>
      <c r="P21" s="7" t="s">
        <v>2118</v>
      </c>
      <c r="Q21" s="6" t="s">
        <v>1517</v>
      </c>
      <c r="R21" s="6" t="s">
        <v>3318</v>
      </c>
      <c r="S21" s="12" t="s">
        <v>3321</v>
      </c>
      <c r="T21" s="8"/>
      <c r="U21" s="12" t="s">
        <v>3430</v>
      </c>
      <c r="V21" s="6" t="s">
        <v>2119</v>
      </c>
      <c r="W21" s="8"/>
      <c r="X21" s="6" t="s">
        <v>2120</v>
      </c>
      <c r="Y21" s="6" t="s">
        <v>22</v>
      </c>
      <c r="Z21" s="12" t="s">
        <v>3675</v>
      </c>
      <c r="AA21" s="8"/>
      <c r="AB21" s="9" t="s">
        <v>142</v>
      </c>
      <c r="AC21" s="4" t="s">
        <v>35</v>
      </c>
      <c r="AD21" s="9" t="s">
        <v>142</v>
      </c>
      <c r="AE21" s="4" t="s">
        <v>104</v>
      </c>
      <c r="AF21" s="8"/>
      <c r="AG21" s="9" t="s">
        <v>142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</v>
      </c>
      <c r="AX21" s="4" t="s">
        <v>1471</v>
      </c>
      <c r="AY21" s="4"/>
      <c r="AZ21" s="8"/>
      <c r="BA21" s="8"/>
      <c r="BB21" s="10" t="s">
        <v>3050</v>
      </c>
      <c r="BC21" s="10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3"/>
      <c r="CX21" s="183" t="s">
        <v>4443</v>
      </c>
      <c r="CY21" s="183" t="s">
        <v>4443</v>
      </c>
      <c r="CZ21" s="9" t="s">
        <v>142</v>
      </c>
      <c r="DA21" s="9" t="s">
        <v>142</v>
      </c>
      <c r="DB21" s="90" t="s">
        <v>4105</v>
      </c>
      <c r="DC21" s="205" t="s">
        <v>4184</v>
      </c>
      <c r="DD21" s="12"/>
      <c r="DE21" s="12"/>
      <c r="DF21" s="12"/>
      <c r="DG21" s="15" t="s">
        <v>4883</v>
      </c>
    </row>
    <row r="22" spans="1:111" s="114" customFormat="1" ht="79.2" x14ac:dyDescent="0.3">
      <c r="A22" s="15" t="s">
        <v>1043</v>
      </c>
      <c r="B22" s="3" t="s">
        <v>452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3"/>
        <v>29</v>
      </c>
      <c r="I22" s="12" t="str">
        <f t="shared" si="4"/>
        <v>03</v>
      </c>
      <c r="J22" s="12" t="str">
        <f t="shared" si="5"/>
        <v>1972</v>
      </c>
      <c r="K22" s="4" t="s">
        <v>1382</v>
      </c>
      <c r="L22" s="4" t="s">
        <v>453</v>
      </c>
      <c r="M22" s="4" t="s">
        <v>3217</v>
      </c>
      <c r="N22" s="8"/>
      <c r="O22" s="6" t="s">
        <v>2134</v>
      </c>
      <c r="P22" s="14" t="s">
        <v>3142</v>
      </c>
      <c r="Q22" s="6" t="s">
        <v>1499</v>
      </c>
      <c r="R22" s="6" t="s">
        <v>3318</v>
      </c>
      <c r="S22" s="12" t="s">
        <v>3101</v>
      </c>
      <c r="T22" s="8"/>
      <c r="U22" s="12" t="s">
        <v>3431</v>
      </c>
      <c r="V22" s="6" t="s">
        <v>2135</v>
      </c>
      <c r="W22" s="8"/>
      <c r="X22" s="6" t="s">
        <v>2136</v>
      </c>
      <c r="Y22" s="6" t="s">
        <v>22</v>
      </c>
      <c r="Z22" s="12" t="s">
        <v>3676</v>
      </c>
      <c r="AA22" s="8"/>
      <c r="AB22" s="9" t="s">
        <v>67</v>
      </c>
      <c r="AC22" s="4" t="s">
        <v>35</v>
      </c>
      <c r="AD22" s="9" t="s">
        <v>67</v>
      </c>
      <c r="AE22" s="4" t="s">
        <v>25</v>
      </c>
      <c r="AF22" s="8"/>
      <c r="AG22" s="9" t="s">
        <v>67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Kỹ sư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0" t="s">
        <v>3050</v>
      </c>
      <c r="BC22" s="10"/>
      <c r="BD22" s="4" t="s">
        <v>1483</v>
      </c>
      <c r="BE22" s="10"/>
      <c r="BF22" s="10" t="s">
        <v>1442</v>
      </c>
      <c r="BG22" s="8"/>
      <c r="BH22" s="12" t="str">
        <f>INDEX([1]DATA!$Z$10:$Z$285,MATCH(B22,[1]DATA!$C$10:$C$285,0))</f>
        <v>Sơ cấp</v>
      </c>
      <c r="BI22" s="4" t="s">
        <v>79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/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4" t="s">
        <v>1311</v>
      </c>
      <c r="BV22" s="12"/>
      <c r="BW22" s="4">
        <v>9</v>
      </c>
      <c r="BX22" s="4">
        <v>4.9800000000000004</v>
      </c>
      <c r="BY22" s="4"/>
      <c r="BZ22" s="4"/>
      <c r="CA22" s="4" t="s">
        <v>2967</v>
      </c>
      <c r="CB22" s="4" t="s">
        <v>3873</v>
      </c>
      <c r="CC22" s="10" t="s">
        <v>3874</v>
      </c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  <c r="CX22" s="183" t="s">
        <v>4443</v>
      </c>
      <c r="CY22" s="184" t="s">
        <v>4443</v>
      </c>
      <c r="CZ22" s="9" t="s">
        <v>67</v>
      </c>
      <c r="DA22" s="9" t="s">
        <v>67</v>
      </c>
      <c r="DB22" s="12"/>
      <c r="DC22" s="205" t="s">
        <v>4185</v>
      </c>
      <c r="DD22" s="205" t="s">
        <v>4409</v>
      </c>
      <c r="DE22" s="12"/>
      <c r="DF22" s="12"/>
      <c r="DG22" s="9"/>
    </row>
    <row r="23" spans="1:111" s="114" customFormat="1" ht="79.2" x14ac:dyDescent="0.3">
      <c r="A23" s="15" t="s">
        <v>1044</v>
      </c>
      <c r="B23" s="3" t="s">
        <v>672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3"/>
        <v>10</v>
      </c>
      <c r="I23" s="12" t="str">
        <f t="shared" si="4"/>
        <v>10</v>
      </c>
      <c r="J23" s="12" t="str">
        <f t="shared" si="5"/>
        <v>1975</v>
      </c>
      <c r="K23" s="4" t="s">
        <v>1388</v>
      </c>
      <c r="L23" s="4" t="s">
        <v>673</v>
      </c>
      <c r="M23" s="4" t="s">
        <v>3217</v>
      </c>
      <c r="N23" s="8"/>
      <c r="O23" s="11" t="s">
        <v>3140</v>
      </c>
      <c r="P23" s="14" t="s">
        <v>336</v>
      </c>
      <c r="Q23" s="6" t="s">
        <v>1499</v>
      </c>
      <c r="R23" s="6" t="s">
        <v>3318</v>
      </c>
      <c r="S23" s="12" t="s">
        <v>3101</v>
      </c>
      <c r="T23" s="8"/>
      <c r="U23" s="12" t="s">
        <v>3432</v>
      </c>
      <c r="V23" s="6" t="s">
        <v>2138</v>
      </c>
      <c r="W23" s="8"/>
      <c r="X23" s="6" t="s">
        <v>2139</v>
      </c>
      <c r="Y23" s="6" t="s">
        <v>22</v>
      </c>
      <c r="Z23" s="12" t="s">
        <v>3677</v>
      </c>
      <c r="AA23" s="8"/>
      <c r="AB23" s="9" t="s">
        <v>152</v>
      </c>
      <c r="AC23" s="4" t="s">
        <v>35</v>
      </c>
      <c r="AD23" s="9" t="s">
        <v>152</v>
      </c>
      <c r="AE23" s="4" t="s">
        <v>104</v>
      </c>
      <c r="AF23" s="8"/>
      <c r="AG23" s="9" t="s">
        <v>674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Cơ khí chế tạo máy</v>
      </c>
      <c r="AX23" s="4" t="s">
        <v>438</v>
      </c>
      <c r="AY23" s="4"/>
      <c r="AZ23" s="8"/>
      <c r="BA23" s="8"/>
      <c r="BB23" s="10" t="s">
        <v>3050</v>
      </c>
      <c r="BC23" s="10"/>
      <c r="BD23" s="4" t="s">
        <v>1247</v>
      </c>
      <c r="BE23" s="10"/>
      <c r="BF23" s="10" t="s">
        <v>1442</v>
      </c>
      <c r="BG23" s="8"/>
      <c r="BH23" s="12" t="str">
        <f>INDEX([1]DATA!$Z$10:$Z$285,MATCH(B23,[1]DATA!$C$10:$C$285,0))</f>
        <v/>
      </c>
      <c r="BI23" s="4" t="s">
        <v>79</v>
      </c>
      <c r="BJ23" s="4" t="s">
        <v>22</v>
      </c>
      <c r="BK23" s="4" t="s">
        <v>22</v>
      </c>
      <c r="BL23" s="4" t="s">
        <v>22</v>
      </c>
      <c r="BM23" s="4" t="s">
        <v>2870</v>
      </c>
      <c r="BN23" s="4" t="s">
        <v>2868</v>
      </c>
      <c r="BO23" s="4"/>
      <c r="BP23" s="8"/>
      <c r="BQ23" s="4" t="s">
        <v>1243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4</v>
      </c>
      <c r="BX23" s="12">
        <v>3.33</v>
      </c>
      <c r="BY23" s="12"/>
      <c r="BZ23" s="12"/>
      <c r="CA23" s="12" t="s">
        <v>1318</v>
      </c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3269</v>
      </c>
      <c r="CW23" s="53"/>
      <c r="CX23" s="183" t="s">
        <v>4443</v>
      </c>
      <c r="CY23" s="184" t="s">
        <v>4443</v>
      </c>
      <c r="CZ23" s="9" t="s">
        <v>674</v>
      </c>
      <c r="DA23" s="9" t="s">
        <v>152</v>
      </c>
      <c r="DB23" s="12"/>
      <c r="DC23" s="205" t="s">
        <v>4186</v>
      </c>
      <c r="DD23" s="205" t="s">
        <v>4409</v>
      </c>
      <c r="DE23" s="12"/>
      <c r="DF23" s="12"/>
      <c r="DG23" s="9"/>
    </row>
    <row r="24" spans="1:111" s="114" customFormat="1" ht="78" x14ac:dyDescent="0.3">
      <c r="A24" s="15" t="s">
        <v>1045</v>
      </c>
      <c r="B24" s="3" t="s">
        <v>608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3"/>
        <v>01</v>
      </c>
      <c r="I24" s="12" t="str">
        <f t="shared" si="4"/>
        <v>01</v>
      </c>
      <c r="J24" s="12" t="str">
        <f t="shared" si="5"/>
        <v>1973</v>
      </c>
      <c r="K24" s="4" t="s">
        <v>1355</v>
      </c>
      <c r="L24" s="4" t="s">
        <v>450</v>
      </c>
      <c r="M24" s="4" t="s">
        <v>3217</v>
      </c>
      <c r="N24" s="8"/>
      <c r="O24" s="6" t="s">
        <v>2289</v>
      </c>
      <c r="P24" s="7" t="s">
        <v>2290</v>
      </c>
      <c r="Q24" s="6" t="s">
        <v>1517</v>
      </c>
      <c r="R24" s="6" t="s">
        <v>3318</v>
      </c>
      <c r="S24" s="12" t="s">
        <v>3320</v>
      </c>
      <c r="T24" s="8"/>
      <c r="U24" s="12" t="s">
        <v>3433</v>
      </c>
      <c r="V24" s="6" t="s">
        <v>2291</v>
      </c>
      <c r="W24" s="8"/>
      <c r="X24" s="6" t="s">
        <v>2292</v>
      </c>
      <c r="Y24" s="6" t="s">
        <v>2293</v>
      </c>
      <c r="Z24" s="12" t="s">
        <v>3678</v>
      </c>
      <c r="AA24" s="8"/>
      <c r="AB24" s="9" t="s">
        <v>142</v>
      </c>
      <c r="AC24" s="4" t="s">
        <v>35</v>
      </c>
      <c r="AD24" s="9" t="s">
        <v>142</v>
      </c>
      <c r="AE24" s="4" t="s">
        <v>104</v>
      </c>
      <c r="AF24" s="8"/>
      <c r="AG24" s="9" t="s">
        <v>142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Cơ khí chế tạo máy</v>
      </c>
      <c r="AX24" s="4" t="s">
        <v>438</v>
      </c>
      <c r="AY24" s="4"/>
      <c r="AZ24" s="8"/>
      <c r="BA24" s="8"/>
      <c r="BB24" s="10" t="s">
        <v>3050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/>
      </c>
      <c r="BI24" s="4" t="s">
        <v>79</v>
      </c>
      <c r="BJ24" s="4" t="s">
        <v>22</v>
      </c>
      <c r="BK24" s="4" t="s">
        <v>22</v>
      </c>
      <c r="BL24" s="4" t="s">
        <v>22</v>
      </c>
      <c r="BM24" s="4" t="s">
        <v>2870</v>
      </c>
      <c r="BN24" s="4" t="s">
        <v>2868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3</v>
      </c>
      <c r="BX24" s="12">
        <v>3</v>
      </c>
      <c r="BY24" s="12"/>
      <c r="BZ24" s="12"/>
      <c r="CA24" s="12" t="s">
        <v>91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3"/>
      <c r="CX24" s="183" t="s">
        <v>4443</v>
      </c>
      <c r="CY24" s="184" t="s">
        <v>4443</v>
      </c>
      <c r="CZ24" s="9" t="s">
        <v>142</v>
      </c>
      <c r="DA24" s="9" t="s">
        <v>142</v>
      </c>
      <c r="DB24" s="12"/>
      <c r="DC24" s="205" t="s">
        <v>4187</v>
      </c>
      <c r="DD24" s="12"/>
      <c r="DE24" s="12"/>
      <c r="DF24" s="12"/>
      <c r="DG24" s="9"/>
    </row>
    <row r="25" spans="1:111" s="114" customFormat="1" ht="66" x14ac:dyDescent="0.3">
      <c r="A25" s="15" t="s">
        <v>1046</v>
      </c>
      <c r="B25" s="3" t="s">
        <v>465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3"/>
        <v>01</v>
      </c>
      <c r="I25" s="12" t="str">
        <f t="shared" si="4"/>
        <v>03</v>
      </c>
      <c r="J25" s="12" t="str">
        <f t="shared" si="5"/>
        <v>1971</v>
      </c>
      <c r="K25" s="4" t="s">
        <v>1353</v>
      </c>
      <c r="L25" s="4" t="s">
        <v>466</v>
      </c>
      <c r="M25" s="4" t="s">
        <v>3217</v>
      </c>
      <c r="N25" s="8"/>
      <c r="O25" s="6" t="s">
        <v>2475</v>
      </c>
      <c r="P25" s="7" t="s">
        <v>2476</v>
      </c>
      <c r="Q25" s="6" t="s">
        <v>1517</v>
      </c>
      <c r="R25" s="6" t="s">
        <v>3318</v>
      </c>
      <c r="S25" s="12" t="s">
        <v>3101</v>
      </c>
      <c r="T25" s="8"/>
      <c r="U25" s="12" t="s">
        <v>1353</v>
      </c>
      <c r="V25" s="6" t="s">
        <v>2477</v>
      </c>
      <c r="W25" s="8"/>
      <c r="X25" s="6" t="s">
        <v>2478</v>
      </c>
      <c r="Y25" s="6" t="s">
        <v>2479</v>
      </c>
      <c r="Z25" s="12" t="s">
        <v>3679</v>
      </c>
      <c r="AA25" s="8"/>
      <c r="AB25" s="9" t="s">
        <v>247</v>
      </c>
      <c r="AC25" s="4" t="s">
        <v>35</v>
      </c>
      <c r="AD25" s="9" t="s">
        <v>467</v>
      </c>
      <c r="AE25" s="4" t="s">
        <v>25</v>
      </c>
      <c r="AF25" s="8"/>
      <c r="AG25" s="9" t="s">
        <v>247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Đại học</v>
      </c>
      <c r="AW25" s="43" t="str">
        <f>INDEX([1]DATA!$X$10:$X$285,MATCH(B25,[1]DATA!$C$10:$C$285,0))</f>
        <v>Kỹ thuật Công nghiệp</v>
      </c>
      <c r="AX25" s="4" t="s">
        <v>468</v>
      </c>
      <c r="AY25" s="4"/>
      <c r="AZ25" s="8"/>
      <c r="BA25" s="8"/>
      <c r="BB25" s="10" t="s">
        <v>3050</v>
      </c>
      <c r="BC25" s="10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/>
      </c>
      <c r="BI25" s="4" t="s">
        <v>79</v>
      </c>
      <c r="BJ25" s="4" t="s">
        <v>22</v>
      </c>
      <c r="BK25" s="4" t="s">
        <v>22</v>
      </c>
      <c r="BL25" s="4" t="s">
        <v>22</v>
      </c>
      <c r="BM25" s="4" t="s">
        <v>2870</v>
      </c>
      <c r="BN25" s="4" t="s">
        <v>60</v>
      </c>
      <c r="BO25" s="4"/>
      <c r="BP25" s="8"/>
      <c r="BQ25" s="4" t="s">
        <v>1243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8</v>
      </c>
      <c r="BX25" s="4">
        <v>4.6500000000000004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1321</v>
      </c>
      <c r="CW25" s="53"/>
      <c r="CX25" s="183" t="s">
        <v>4443</v>
      </c>
      <c r="CY25" s="184" t="s">
        <v>4443</v>
      </c>
      <c r="CZ25" s="9" t="s">
        <v>247</v>
      </c>
      <c r="DA25" s="9" t="s">
        <v>467</v>
      </c>
      <c r="DB25" s="12"/>
      <c r="DC25" s="205" t="s">
        <v>4188</v>
      </c>
      <c r="DD25" s="205" t="s">
        <v>4410</v>
      </c>
      <c r="DE25" s="12"/>
      <c r="DF25" s="12"/>
      <c r="DG25" s="9"/>
    </row>
    <row r="26" spans="1:111" s="114" customFormat="1" ht="78" x14ac:dyDescent="0.3">
      <c r="A26" s="15" t="s">
        <v>1047</v>
      </c>
      <c r="B26" s="3" t="s">
        <v>416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3"/>
        <v>25</v>
      </c>
      <c r="I26" s="12" t="str">
        <f t="shared" si="4"/>
        <v>07</v>
      </c>
      <c r="J26" s="12" t="str">
        <f t="shared" si="5"/>
        <v>1964</v>
      </c>
      <c r="K26" s="4" t="s">
        <v>1339</v>
      </c>
      <c r="L26" s="4" t="s">
        <v>417</v>
      </c>
      <c r="M26" s="4" t="s">
        <v>3217</v>
      </c>
      <c r="N26" s="8"/>
      <c r="O26" s="6" t="s">
        <v>2485</v>
      </c>
      <c r="P26" s="7" t="s">
        <v>2486</v>
      </c>
      <c r="Q26" s="6" t="s">
        <v>1517</v>
      </c>
      <c r="R26" s="6" t="s">
        <v>3318</v>
      </c>
      <c r="S26" s="12" t="s">
        <v>3101</v>
      </c>
      <c r="T26" s="8"/>
      <c r="U26" s="12" t="s">
        <v>3434</v>
      </c>
      <c r="V26" s="6" t="s">
        <v>2487</v>
      </c>
      <c r="W26" s="8"/>
      <c r="X26" s="6" t="s">
        <v>2488</v>
      </c>
      <c r="Y26" s="6" t="s">
        <v>2489</v>
      </c>
      <c r="Z26" s="12" t="s">
        <v>3680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79</v>
      </c>
      <c r="AV26" s="43" t="str">
        <f>INDEX([1]DATA!$W$10:$W$285,MATCH(B26,[1]DATA!$C$10:$C$285,0))</f>
        <v>Kỹ sư</v>
      </c>
      <c r="AW26" s="43" t="str">
        <f>INDEX([1]DATA!$X$10:$X$285,MATCH(B26,[1]DATA!$C$10:$C$285,0))</f>
        <v>Chế tạo máy</v>
      </c>
      <c r="AX26" s="4" t="s">
        <v>95</v>
      </c>
      <c r="AY26" s="4"/>
      <c r="AZ26" s="8"/>
      <c r="BA26" s="8"/>
      <c r="BB26" s="10" t="s">
        <v>3051</v>
      </c>
      <c r="BC26" s="10"/>
      <c r="BD26" s="4" t="s">
        <v>1253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79</v>
      </c>
      <c r="BJ26" s="4" t="s">
        <v>115</v>
      </c>
      <c r="BK26" s="4" t="s">
        <v>22</v>
      </c>
      <c r="BL26" s="4" t="s">
        <v>22</v>
      </c>
      <c r="BM26" s="4" t="s">
        <v>2870</v>
      </c>
      <c r="BN26" s="4" t="s">
        <v>2903</v>
      </c>
      <c r="BO26" s="4"/>
      <c r="BP26" s="8"/>
      <c r="BQ26" s="4" t="s">
        <v>1243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3817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1321</v>
      </c>
      <c r="CW26" s="53"/>
      <c r="CX26" s="183" t="s">
        <v>4443</v>
      </c>
      <c r="CY26" s="184" t="s">
        <v>4443</v>
      </c>
      <c r="CZ26" s="9" t="s">
        <v>89</v>
      </c>
      <c r="DA26" s="9" t="s">
        <v>89</v>
      </c>
      <c r="DB26" s="12"/>
      <c r="DC26" s="205" t="s">
        <v>4189</v>
      </c>
      <c r="DD26" s="12"/>
      <c r="DE26" s="12"/>
      <c r="DF26" s="12"/>
      <c r="DG26" s="9"/>
    </row>
    <row r="27" spans="1:111" s="114" customFormat="1" ht="93.6" x14ac:dyDescent="0.3">
      <c r="A27" s="15" t="s">
        <v>1048</v>
      </c>
      <c r="B27" s="3" t="s">
        <v>737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3"/>
        <v>23</v>
      </c>
      <c r="I27" s="12" t="str">
        <f t="shared" si="4"/>
        <v>11</v>
      </c>
      <c r="J27" s="12" t="str">
        <f t="shared" si="5"/>
        <v>1987</v>
      </c>
      <c r="K27" s="4" t="s">
        <v>1382</v>
      </c>
      <c r="L27" s="4" t="s">
        <v>738</v>
      </c>
      <c r="M27" s="4" t="s">
        <v>3217</v>
      </c>
      <c r="N27" s="8"/>
      <c r="O27" s="6" t="s">
        <v>2549</v>
      </c>
      <c r="P27" s="14" t="s">
        <v>3144</v>
      </c>
      <c r="Q27" s="6" t="s">
        <v>1499</v>
      </c>
      <c r="R27" s="6" t="s">
        <v>3318</v>
      </c>
      <c r="S27" s="12" t="s">
        <v>3101</v>
      </c>
      <c r="T27" s="8"/>
      <c r="U27" s="12" t="s">
        <v>1412</v>
      </c>
      <c r="V27" s="6" t="s">
        <v>2550</v>
      </c>
      <c r="W27" s="8"/>
      <c r="X27" s="6" t="s">
        <v>2551</v>
      </c>
      <c r="Y27" s="6" t="s">
        <v>2552</v>
      </c>
      <c r="Z27" s="12" t="s">
        <v>3681</v>
      </c>
      <c r="AA27" s="8"/>
      <c r="AB27" s="9" t="s">
        <v>582</v>
      </c>
      <c r="AC27" s="4" t="s">
        <v>35</v>
      </c>
      <c r="AD27" s="9" t="s">
        <v>118</v>
      </c>
      <c r="AE27" s="4" t="s">
        <v>104</v>
      </c>
      <c r="AF27" s="8"/>
      <c r="AG27" s="9" t="s">
        <v>118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79</v>
      </c>
      <c r="AV27" s="43" t="str">
        <f>INDEX([1]DATA!$W$10:$W$285,MATCH(B27,[1]DATA!$C$10:$C$285,0))</f>
        <v>Kỹ sư</v>
      </c>
      <c r="AW27" s="43" t="str">
        <f>INDEX([1]DATA!$X$10:$X$285,MATCH(B27,[1]DATA!$C$10:$C$285,0))</f>
        <v>Kỹ thuật chế tạo</v>
      </c>
      <c r="AX27" s="4" t="s">
        <v>739</v>
      </c>
      <c r="AY27" s="4"/>
      <c r="AZ27" s="8"/>
      <c r="BA27" s="8"/>
      <c r="BB27" s="4" t="s">
        <v>3052</v>
      </c>
      <c r="BC27" s="4" t="s">
        <v>3909</v>
      </c>
      <c r="BD27" s="4" t="s">
        <v>1244</v>
      </c>
      <c r="BE27" s="4"/>
      <c r="BF27" s="4" t="s">
        <v>2872</v>
      </c>
      <c r="BG27" s="8"/>
      <c r="BH27" s="12" t="str">
        <f>INDEX([1]DATA!$Z$10:$Z$285,MATCH(B27,[1]DATA!$C$10:$C$285,0))</f>
        <v>Sơ cấp</v>
      </c>
      <c r="BI27" s="4" t="s">
        <v>79</v>
      </c>
      <c r="BJ27" s="4" t="s">
        <v>115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4" t="s">
        <v>1243</v>
      </c>
      <c r="BR27" s="12"/>
      <c r="BS27" s="12" t="s">
        <v>1243</v>
      </c>
      <c r="BT27" s="12" t="str">
        <f>INDEX([1]DATA!$O$10:$O$285,MATCH(B27,[1]DATA!$C$10:$C$285,0))</f>
        <v>V.07.01.03</v>
      </c>
      <c r="BU27" s="12" t="s">
        <v>1311</v>
      </c>
      <c r="BV27" s="12"/>
      <c r="BW27" s="12">
        <v>2</v>
      </c>
      <c r="BX27" s="12">
        <v>2.67</v>
      </c>
      <c r="BY27" s="12"/>
      <c r="BZ27" s="12"/>
      <c r="CA27" s="12" t="s">
        <v>52</v>
      </c>
      <c r="CB27" s="24">
        <v>0.05</v>
      </c>
      <c r="CC27" s="15" t="s">
        <v>2806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3291</v>
      </c>
      <c r="CW27" s="53"/>
      <c r="CX27" s="183" t="s">
        <v>4443</v>
      </c>
      <c r="CY27" s="184" t="s">
        <v>4443</v>
      </c>
      <c r="CZ27" s="9" t="s">
        <v>118</v>
      </c>
      <c r="DA27" s="9" t="s">
        <v>118</v>
      </c>
      <c r="DB27" s="90" t="s">
        <v>4109</v>
      </c>
      <c r="DC27" s="205" t="s">
        <v>4172</v>
      </c>
      <c r="DD27" s="12"/>
      <c r="DE27" s="12"/>
      <c r="DF27" s="12"/>
      <c r="DG27" s="9" t="s">
        <v>4883</v>
      </c>
    </row>
    <row r="28" spans="1:111" s="114" customFormat="1" ht="78" x14ac:dyDescent="0.3">
      <c r="A28" s="15" t="s">
        <v>1049</v>
      </c>
      <c r="B28" s="3" t="s">
        <v>580</v>
      </c>
      <c r="C28" s="12" t="s">
        <v>1245</v>
      </c>
      <c r="D28" s="12"/>
      <c r="E28" s="12"/>
      <c r="F28" s="12" t="s">
        <v>1245</v>
      </c>
      <c r="G28" s="4" t="s">
        <v>54</v>
      </c>
      <c r="H28" s="12" t="str">
        <f t="shared" si="3"/>
        <v>05</v>
      </c>
      <c r="I28" s="12" t="str">
        <f t="shared" si="4"/>
        <v>06</v>
      </c>
      <c r="J28" s="12" t="str">
        <f t="shared" si="5"/>
        <v>1980</v>
      </c>
      <c r="K28" s="4" t="s">
        <v>1413</v>
      </c>
      <c r="L28" s="4" t="s">
        <v>581</v>
      </c>
      <c r="M28" s="4" t="s">
        <v>3217</v>
      </c>
      <c r="N28" s="8"/>
      <c r="O28" s="11" t="s">
        <v>3141</v>
      </c>
      <c r="P28" s="14" t="s">
        <v>2608</v>
      </c>
      <c r="Q28" s="6" t="s">
        <v>1499</v>
      </c>
      <c r="R28" s="6" t="s">
        <v>3318</v>
      </c>
      <c r="S28" s="12" t="s">
        <v>3101</v>
      </c>
      <c r="T28" s="8"/>
      <c r="U28" s="12" t="s">
        <v>3435</v>
      </c>
      <c r="V28" s="6" t="s">
        <v>2590</v>
      </c>
      <c r="W28" s="8"/>
      <c r="X28" s="6" t="s">
        <v>2591</v>
      </c>
      <c r="Y28" s="6" t="s">
        <v>2592</v>
      </c>
      <c r="Z28" s="12" t="s">
        <v>3682</v>
      </c>
      <c r="AA28" s="8"/>
      <c r="AB28" s="9" t="s">
        <v>582</v>
      </c>
      <c r="AC28" s="4" t="s">
        <v>35</v>
      </c>
      <c r="AD28" s="9" t="s">
        <v>582</v>
      </c>
      <c r="AE28" s="4" t="s">
        <v>104</v>
      </c>
      <c r="AF28" s="8"/>
      <c r="AG28" s="9" t="s">
        <v>582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Công nghệ chế tạo máy</v>
      </c>
      <c r="AX28" s="4" t="s">
        <v>438</v>
      </c>
      <c r="AY28" s="4"/>
      <c r="AZ28" s="8"/>
      <c r="BA28" s="8"/>
      <c r="BB28" s="10" t="s">
        <v>3050</v>
      </c>
      <c r="BC28" s="10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3</v>
      </c>
      <c r="BX28" s="4">
        <v>3</v>
      </c>
      <c r="BY28" s="4"/>
      <c r="BZ28" s="4"/>
      <c r="CA28" s="4" t="s">
        <v>52</v>
      </c>
      <c r="CB28" s="4" t="s">
        <v>3110</v>
      </c>
      <c r="CC28" s="10" t="s">
        <v>3874</v>
      </c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2816</v>
      </c>
      <c r="CW28" s="53"/>
      <c r="CX28" s="183" t="s">
        <v>4443</v>
      </c>
      <c r="CY28" s="183" t="s">
        <v>4443</v>
      </c>
      <c r="CZ28" s="9" t="s">
        <v>582</v>
      </c>
      <c r="DA28" s="9" t="s">
        <v>582</v>
      </c>
      <c r="DB28" s="245"/>
      <c r="DC28" s="205" t="s">
        <v>4190</v>
      </c>
      <c r="DD28" s="12"/>
      <c r="DE28" s="12"/>
      <c r="DF28" s="12"/>
      <c r="DG28" s="9"/>
    </row>
    <row r="29" spans="1:111" s="114" customFormat="1" ht="62.4" x14ac:dyDescent="0.3">
      <c r="A29" s="15" t="s">
        <v>1050</v>
      </c>
      <c r="B29" s="3" t="s">
        <v>436</v>
      </c>
      <c r="C29" s="12" t="s">
        <v>1245</v>
      </c>
      <c r="D29" s="12"/>
      <c r="E29" s="12"/>
      <c r="F29" s="12" t="s">
        <v>1245</v>
      </c>
      <c r="G29" s="4" t="s">
        <v>54</v>
      </c>
      <c r="H29" s="12" t="str">
        <f t="shared" si="3"/>
        <v>25</v>
      </c>
      <c r="I29" s="12" t="str">
        <f t="shared" si="4"/>
        <v>08</v>
      </c>
      <c r="J29" s="12" t="str">
        <f t="shared" si="5"/>
        <v>1975</v>
      </c>
      <c r="K29" s="4" t="s">
        <v>1416</v>
      </c>
      <c r="L29" s="4" t="s">
        <v>437</v>
      </c>
      <c r="M29" s="4" t="s">
        <v>3217</v>
      </c>
      <c r="N29" s="8"/>
      <c r="O29" s="6" t="s">
        <v>2677</v>
      </c>
      <c r="P29" s="14" t="s">
        <v>3145</v>
      </c>
      <c r="Q29" s="6" t="s">
        <v>1517</v>
      </c>
      <c r="R29" s="6" t="s">
        <v>3318</v>
      </c>
      <c r="S29" s="12" t="s">
        <v>3320</v>
      </c>
      <c r="T29" s="8"/>
      <c r="U29" s="12" t="s">
        <v>3436</v>
      </c>
      <c r="V29" s="6" t="s">
        <v>2678</v>
      </c>
      <c r="W29" s="8"/>
      <c r="X29" s="6" t="s">
        <v>2679</v>
      </c>
      <c r="Y29" s="6" t="s">
        <v>22</v>
      </c>
      <c r="Z29" s="12" t="s">
        <v>3683</v>
      </c>
      <c r="AA29" s="8"/>
      <c r="AB29" s="9" t="s">
        <v>246</v>
      </c>
      <c r="AC29" s="4" t="s">
        <v>35</v>
      </c>
      <c r="AD29" s="9" t="s">
        <v>246</v>
      </c>
      <c r="AE29" s="4" t="s">
        <v>25</v>
      </c>
      <c r="AF29" s="8"/>
      <c r="AG29" s="9" t="s">
        <v>246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79</v>
      </c>
      <c r="AV29" s="43" t="str">
        <f>INDEX([1]DATA!$W$10:$W$285,MATCH(B29,[1]DATA!$C$10:$C$285,0))</f>
        <v>Đại học</v>
      </c>
      <c r="AW29" s="43" t="str">
        <f>INDEX([1]DATA!$X$10:$X$285,MATCH(B29,[1]DATA!$C$10:$C$285,0))</f>
        <v>Cơ khí chế tạo máy</v>
      </c>
      <c r="AX29" s="4" t="s">
        <v>438</v>
      </c>
      <c r="AY29" s="4"/>
      <c r="AZ29" s="8"/>
      <c r="BA29" s="8"/>
      <c r="BB29" s="10" t="s">
        <v>3053</v>
      </c>
      <c r="BC29" s="10"/>
      <c r="BD29" s="4" t="s">
        <v>1247</v>
      </c>
      <c r="BE29" s="4"/>
      <c r="BF29" s="4" t="s">
        <v>2872</v>
      </c>
      <c r="BG29" s="8"/>
      <c r="BH29" s="12" t="str">
        <f>INDEX([1]DATA!$Z$10:$Z$285,MATCH(B29,[1]DATA!$C$10:$C$285,0))</f>
        <v>Sơ cấp</v>
      </c>
      <c r="BI29" s="4" t="s">
        <v>79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1243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9</v>
      </c>
      <c r="BX29" s="12">
        <v>4.9800000000000004</v>
      </c>
      <c r="BY29" s="12"/>
      <c r="BZ29" s="12"/>
      <c r="CA29" s="12" t="s">
        <v>2967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1321</v>
      </c>
      <c r="CW29" s="53"/>
      <c r="CX29" s="183" t="s">
        <v>4443</v>
      </c>
      <c r="CY29" s="181"/>
      <c r="CZ29" s="9" t="s">
        <v>246</v>
      </c>
      <c r="DA29" s="9" t="s">
        <v>246</v>
      </c>
      <c r="DB29" s="1"/>
      <c r="DC29" s="205" t="s">
        <v>4191</v>
      </c>
      <c r="DD29" s="12"/>
      <c r="DE29" s="12"/>
      <c r="DF29" s="12"/>
      <c r="DG29" s="9"/>
    </row>
    <row r="30" spans="1:111" s="114" customFormat="1" ht="60" customHeight="1" x14ac:dyDescent="0.3">
      <c r="A30" s="15" t="s">
        <v>1051</v>
      </c>
      <c r="B30" s="3" t="s">
        <v>376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25</v>
      </c>
      <c r="I30" s="12" t="str">
        <f t="shared" si="4"/>
        <v>08</v>
      </c>
      <c r="J30" s="12" t="str">
        <f t="shared" si="5"/>
        <v>1963</v>
      </c>
      <c r="K30" s="4" t="s">
        <v>1417</v>
      </c>
      <c r="L30" s="4" t="s">
        <v>377</v>
      </c>
      <c r="M30" s="4" t="s">
        <v>3217</v>
      </c>
      <c r="N30" s="8"/>
      <c r="O30" s="6" t="s">
        <v>2703</v>
      </c>
      <c r="P30" s="7" t="s">
        <v>2704</v>
      </c>
      <c r="Q30" s="6" t="s">
        <v>1517</v>
      </c>
      <c r="R30" s="6" t="s">
        <v>3318</v>
      </c>
      <c r="S30" s="12" t="s">
        <v>3101</v>
      </c>
      <c r="T30" s="8"/>
      <c r="U30" s="12" t="s">
        <v>3437</v>
      </c>
      <c r="V30" s="6" t="s">
        <v>2705</v>
      </c>
      <c r="W30" s="8"/>
      <c r="X30" s="6" t="s">
        <v>2706</v>
      </c>
      <c r="Y30" s="6" t="s">
        <v>22</v>
      </c>
      <c r="Z30" s="12" t="s">
        <v>3684</v>
      </c>
      <c r="AA30" s="8"/>
      <c r="AB30" s="9" t="s">
        <v>378</v>
      </c>
      <c r="AC30" s="4" t="s">
        <v>35</v>
      </c>
      <c r="AD30" s="9" t="s">
        <v>378</v>
      </c>
      <c r="AE30" s="4" t="s">
        <v>25</v>
      </c>
      <c r="AF30" s="8"/>
      <c r="AG30" s="9" t="s">
        <v>378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9" t="s">
        <v>379</v>
      </c>
      <c r="AQ30" s="9" t="s">
        <v>1245</v>
      </c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Công nghệ chế tạo máy</v>
      </c>
      <c r="AX30" s="4" t="s">
        <v>130</v>
      </c>
      <c r="AY30" s="4" t="s">
        <v>3882</v>
      </c>
      <c r="AZ30" s="8"/>
      <c r="BA30" s="8"/>
      <c r="BB30" s="10" t="s">
        <v>3051</v>
      </c>
      <c r="BC30" s="10" t="s">
        <v>3886</v>
      </c>
      <c r="BD30" s="4" t="s">
        <v>1247</v>
      </c>
      <c r="BE30" s="10"/>
      <c r="BF30" s="10" t="s">
        <v>1443</v>
      </c>
      <c r="BG30" s="8"/>
      <c r="BH30" s="12" t="str">
        <f>INDEX([1]DATA!$Z$10:$Z$285,MATCH(B30,[1]DATA!$C$10:$C$285,0))</f>
        <v>Sơ cấp</v>
      </c>
      <c r="BI30" s="4" t="s">
        <v>2883</v>
      </c>
      <c r="BJ30" s="4" t="s">
        <v>115</v>
      </c>
      <c r="BK30" s="4" t="s">
        <v>22</v>
      </c>
      <c r="BL30" s="4" t="s">
        <v>3880</v>
      </c>
      <c r="BM30" s="4" t="s">
        <v>2870</v>
      </c>
      <c r="BN30" s="4" t="s">
        <v>2868</v>
      </c>
      <c r="BO30" s="4"/>
      <c r="BP30" s="8"/>
      <c r="BQ30" s="4" t="s">
        <v>1243</v>
      </c>
      <c r="BR30" s="12" t="s">
        <v>3881</v>
      </c>
      <c r="BS30" s="12"/>
      <c r="BT30" s="12" t="str">
        <f>INDEX([1]DATA!$O$10:$O$285,MATCH(B30,[1]DATA!$C$10:$C$285,0))</f>
        <v>V.07.01.03</v>
      </c>
      <c r="BU30" s="4" t="s">
        <v>1311</v>
      </c>
      <c r="BV30" s="15" t="s">
        <v>3227</v>
      </c>
      <c r="BW30" s="4">
        <v>9</v>
      </c>
      <c r="BX30" s="4">
        <v>4.9800000000000004</v>
      </c>
      <c r="BY30" s="10" t="s">
        <v>3105</v>
      </c>
      <c r="BZ30" s="4" t="s">
        <v>3107</v>
      </c>
      <c r="CA30" s="10" t="s">
        <v>3105</v>
      </c>
      <c r="CB30" s="4" t="s">
        <v>3108</v>
      </c>
      <c r="CC30" s="4" t="s">
        <v>3105</v>
      </c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1321</v>
      </c>
      <c r="CW30" s="53"/>
      <c r="CX30" s="183" t="s">
        <v>4443</v>
      </c>
      <c r="CY30" s="181"/>
      <c r="CZ30" s="9" t="s">
        <v>378</v>
      </c>
      <c r="DA30" s="9" t="s">
        <v>378</v>
      </c>
      <c r="DB30" s="1"/>
      <c r="DC30" s="205" t="s">
        <v>4192</v>
      </c>
      <c r="DD30" s="12"/>
      <c r="DE30" s="12"/>
      <c r="DF30" s="12"/>
      <c r="DG30" s="9"/>
    </row>
    <row r="31" spans="1:111" s="114" customFormat="1" ht="46.8" x14ac:dyDescent="0.3">
      <c r="A31" s="15" t="s">
        <v>1052</v>
      </c>
      <c r="B31" s="3" t="s">
        <v>386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22</v>
      </c>
      <c r="I31" s="12" t="str">
        <f t="shared" si="4"/>
        <v>12</v>
      </c>
      <c r="J31" s="12" t="str">
        <f t="shared" si="5"/>
        <v>1965</v>
      </c>
      <c r="K31" s="4" t="s">
        <v>1350</v>
      </c>
      <c r="L31" s="4" t="s">
        <v>387</v>
      </c>
      <c r="M31" s="4" t="s">
        <v>3217</v>
      </c>
      <c r="N31" s="8"/>
      <c r="O31" s="11" t="s">
        <v>2360</v>
      </c>
      <c r="P31" s="14" t="s">
        <v>2361</v>
      </c>
      <c r="Q31" s="6" t="s">
        <v>1656</v>
      </c>
      <c r="R31" s="6" t="s">
        <v>3318</v>
      </c>
      <c r="S31" s="12" t="s">
        <v>3101</v>
      </c>
      <c r="T31" s="8"/>
      <c r="U31" s="12" t="s">
        <v>1342</v>
      </c>
      <c r="V31" s="6" t="s">
        <v>2362</v>
      </c>
      <c r="W31" s="8"/>
      <c r="X31" s="6" t="s">
        <v>2363</v>
      </c>
      <c r="Y31" s="6" t="s">
        <v>22</v>
      </c>
      <c r="Z31" s="12" t="s">
        <v>3685</v>
      </c>
      <c r="AA31" s="8"/>
      <c r="AB31" s="9" t="s">
        <v>378</v>
      </c>
      <c r="AC31" s="4" t="s">
        <v>35</v>
      </c>
      <c r="AD31" s="9" t="s">
        <v>378</v>
      </c>
      <c r="AE31" s="4" t="s">
        <v>25</v>
      </c>
      <c r="AF31" s="8"/>
      <c r="AG31" s="9" t="s">
        <v>378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79</v>
      </c>
      <c r="AV31" s="43" t="str">
        <f>INDEX([1]DATA!$W$10:$W$285,MATCH(B31,[1]DATA!$C$10:$C$285,0))</f>
        <v>Kỹ sư</v>
      </c>
      <c r="AW31" s="43" t="str">
        <f>INDEX([1]DATA!$X$10:$X$285,MATCH(B31,[1]DATA!$C$10:$C$285,0))</f>
        <v>Điện - Điện tử</v>
      </c>
      <c r="AX31" s="4" t="s">
        <v>388</v>
      </c>
      <c r="AY31" s="4"/>
      <c r="AZ31" s="8"/>
      <c r="BA31" s="8"/>
      <c r="BB31" s="12" t="s">
        <v>3054</v>
      </c>
      <c r="BC31" s="12"/>
      <c r="BD31" s="12" t="s">
        <v>1450</v>
      </c>
      <c r="BE31" s="12"/>
      <c r="BF31" s="12"/>
      <c r="BG31" s="8"/>
      <c r="BH31" s="12" t="str">
        <f>INDEX([1]DATA!$Z$10:$Z$285,MATCH(B31,[1]DATA!$C$10:$C$285,0))</f>
        <v>Sơ cấp</v>
      </c>
      <c r="BI31" s="4" t="s">
        <v>79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2"/>
      <c r="BW31" s="4">
        <v>9</v>
      </c>
      <c r="BX31" s="4">
        <v>4.9800000000000004</v>
      </c>
      <c r="BY31" s="10" t="s">
        <v>3105</v>
      </c>
      <c r="BZ31" s="4" t="s">
        <v>2971</v>
      </c>
      <c r="CA31" s="10" t="s">
        <v>3105</v>
      </c>
      <c r="CB31" s="4" t="s">
        <v>3109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12" t="s">
        <v>1321</v>
      </c>
      <c r="CW31" s="53"/>
      <c r="CX31" s="183" t="s">
        <v>4443</v>
      </c>
      <c r="CY31" s="181"/>
      <c r="CZ31" s="9" t="s">
        <v>378</v>
      </c>
      <c r="DA31" s="9" t="s">
        <v>378</v>
      </c>
      <c r="DB31" s="1"/>
      <c r="DC31" s="205" t="s">
        <v>4193</v>
      </c>
      <c r="DD31" s="12"/>
      <c r="DE31" s="12"/>
      <c r="DF31" s="12"/>
      <c r="DG31" s="9"/>
    </row>
    <row r="32" spans="1:111" s="114" customFormat="1" ht="75" customHeight="1" x14ac:dyDescent="0.3">
      <c r="A32" s="15" t="s">
        <v>1053</v>
      </c>
      <c r="B32" s="3" t="s">
        <v>2801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03</v>
      </c>
      <c r="I32" s="12" t="str">
        <f t="shared" si="4"/>
        <v>08</v>
      </c>
      <c r="J32" s="12" t="str">
        <f t="shared" si="5"/>
        <v>1989</v>
      </c>
      <c r="K32" s="4" t="s">
        <v>1339</v>
      </c>
      <c r="L32" s="10" t="s">
        <v>2805</v>
      </c>
      <c r="M32" s="4" t="s">
        <v>3217</v>
      </c>
      <c r="N32" s="8"/>
      <c r="O32" s="11" t="s">
        <v>2802</v>
      </c>
      <c r="P32" s="14" t="s">
        <v>2803</v>
      </c>
      <c r="Q32" s="6" t="s">
        <v>1656</v>
      </c>
      <c r="R32" s="6" t="s">
        <v>3318</v>
      </c>
      <c r="S32" s="12" t="s">
        <v>3101</v>
      </c>
      <c r="T32" s="8"/>
      <c r="U32" s="12" t="s">
        <v>3438</v>
      </c>
      <c r="V32" s="11" t="s">
        <v>2804</v>
      </c>
      <c r="W32" s="8"/>
      <c r="X32" s="6"/>
      <c r="Y32" s="6"/>
      <c r="Z32" s="12" t="e">
        <v>#N/A</v>
      </c>
      <c r="AA32" s="8"/>
      <c r="AB32" s="13" t="s">
        <v>2806</v>
      </c>
      <c r="AC32" s="4" t="s">
        <v>35</v>
      </c>
      <c r="AD32" s="13" t="s">
        <v>2806</v>
      </c>
      <c r="AE32" s="4" t="s">
        <v>104</v>
      </c>
      <c r="AF32" s="8"/>
      <c r="AG32" s="13" t="s">
        <v>2807</v>
      </c>
      <c r="AH32" s="4" t="s">
        <v>3928</v>
      </c>
      <c r="AI32" s="4"/>
      <c r="AJ32" s="12"/>
      <c r="AK32" s="10"/>
      <c r="AL32" s="12"/>
      <c r="AM32" s="8"/>
      <c r="AN32" s="8"/>
      <c r="AO32" s="8"/>
      <c r="AP32" s="4"/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Cơ khí</v>
      </c>
      <c r="AX32" s="4" t="s">
        <v>1471</v>
      </c>
      <c r="AY32" s="4"/>
      <c r="AZ32" s="8"/>
      <c r="BA32" s="8"/>
      <c r="BB32" s="10" t="s">
        <v>2808</v>
      </c>
      <c r="BC32" s="10" t="s">
        <v>3909</v>
      </c>
      <c r="BD32" s="10" t="s">
        <v>2808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4" t="s">
        <v>37</v>
      </c>
      <c r="BJ32" s="4"/>
      <c r="BK32" s="4"/>
      <c r="BL32" s="4"/>
      <c r="BM32" s="4" t="s">
        <v>1321</v>
      </c>
      <c r="BN32" s="4" t="s">
        <v>1321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2</v>
      </c>
      <c r="BX32" s="12">
        <v>2.67</v>
      </c>
      <c r="BY32" s="12"/>
      <c r="BZ32" s="12"/>
      <c r="CA32" s="12"/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3"/>
      <c r="CX32" s="183" t="s">
        <v>4443</v>
      </c>
      <c r="CY32" s="183" t="s">
        <v>4443</v>
      </c>
      <c r="CZ32" s="13" t="s">
        <v>2807</v>
      </c>
      <c r="DA32" s="13" t="s">
        <v>2806</v>
      </c>
      <c r="DB32" s="90" t="s">
        <v>4092</v>
      </c>
      <c r="DC32" s="205" t="s">
        <v>4194</v>
      </c>
      <c r="DD32" s="12"/>
      <c r="DE32" s="12"/>
      <c r="DF32" s="12"/>
      <c r="DG32" s="13" t="s">
        <v>4883</v>
      </c>
    </row>
    <row r="33" spans="1:122" s="114" customFormat="1" ht="58.8" customHeight="1" x14ac:dyDescent="0.3">
      <c r="A33" s="15" t="s">
        <v>1054</v>
      </c>
      <c r="B33" s="16" t="s">
        <v>2988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3"/>
        <v>04</v>
      </c>
      <c r="I33" s="12" t="str">
        <f t="shared" si="4"/>
        <v>05</v>
      </c>
      <c r="J33" s="12" t="str">
        <f t="shared" si="5"/>
        <v>1990</v>
      </c>
      <c r="K33" s="21" t="s">
        <v>1375</v>
      </c>
      <c r="L33" s="15" t="s">
        <v>2992</v>
      </c>
      <c r="M33" s="4" t="s">
        <v>3217</v>
      </c>
      <c r="N33" s="8"/>
      <c r="O33" s="22" t="s">
        <v>2989</v>
      </c>
      <c r="P33" s="15" t="s">
        <v>2990</v>
      </c>
      <c r="Q33" s="12" t="s">
        <v>1498</v>
      </c>
      <c r="R33" s="12" t="s">
        <v>3318</v>
      </c>
      <c r="S33" s="12" t="s">
        <v>3101</v>
      </c>
      <c r="T33" s="8"/>
      <c r="U33" s="12" t="s">
        <v>3439</v>
      </c>
      <c r="V33" s="12" t="s">
        <v>2991</v>
      </c>
      <c r="W33" s="8"/>
      <c r="X33" s="22"/>
      <c r="Y33" s="21"/>
      <c r="Z33" s="12" t="e">
        <v>#N/A</v>
      </c>
      <c r="AA33" s="8"/>
      <c r="AB33" s="15" t="s">
        <v>2986</v>
      </c>
      <c r="AC33" s="12" t="s">
        <v>35</v>
      </c>
      <c r="AD33" s="23" t="s">
        <v>2994</v>
      </c>
      <c r="AE33" s="12" t="s">
        <v>2894</v>
      </c>
      <c r="AF33" s="8"/>
      <c r="AG33" s="23" t="s">
        <v>2986</v>
      </c>
      <c r="AH33" s="4" t="s">
        <v>3928</v>
      </c>
      <c r="AI33" s="21"/>
      <c r="AJ33" s="12"/>
      <c r="AK33" s="21"/>
      <c r="AL33" s="12"/>
      <c r="AM33" s="8"/>
      <c r="AN33" s="8"/>
      <c r="AO33" s="8"/>
      <c r="AP33" s="21"/>
      <c r="AQ33" s="21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Kỹ sư</v>
      </c>
      <c r="AW33" s="43" t="str">
        <f>INDEX([1]DATA!$X$10:$X$285,MATCH(B33,[1]DATA!$C$10:$C$285,0))</f>
        <v>Công nghệ chế tạo máy</v>
      </c>
      <c r="AX33" s="21" t="s">
        <v>130</v>
      </c>
      <c r="AY33" s="21" t="s">
        <v>2993</v>
      </c>
      <c r="AZ33" s="8"/>
      <c r="BA33" s="8"/>
      <c r="BB33" s="12" t="s">
        <v>1325</v>
      </c>
      <c r="BC33" s="12"/>
      <c r="BD33" s="12"/>
      <c r="BE33" s="21"/>
      <c r="BF33" s="21"/>
      <c r="BG33" s="8"/>
      <c r="BH33" s="12" t="str">
        <f>INDEX([1]DATA!$Z$10:$Z$285,MATCH(B33,[1]DATA!$C$10:$C$285,0))</f>
        <v/>
      </c>
      <c r="BI33" s="4" t="s">
        <v>2883</v>
      </c>
      <c r="BJ33" s="21"/>
      <c r="BK33" s="21"/>
      <c r="BL33" s="21"/>
      <c r="BM33" s="4" t="s">
        <v>1455</v>
      </c>
      <c r="BN33" s="4" t="s">
        <v>1455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1</v>
      </c>
      <c r="BX33" s="12">
        <v>2.34</v>
      </c>
      <c r="BY33" s="23" t="s">
        <v>2986</v>
      </c>
      <c r="BZ33" s="12"/>
      <c r="CA33" s="12"/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12" t="s">
        <v>1321</v>
      </c>
      <c r="CW33" s="53"/>
      <c r="CX33" s="183" t="s">
        <v>4443</v>
      </c>
      <c r="CY33" s="181"/>
      <c r="CZ33" s="23" t="s">
        <v>2986</v>
      </c>
      <c r="DA33" s="23" t="s">
        <v>2994</v>
      </c>
      <c r="DB33" s="90" t="s">
        <v>4094</v>
      </c>
      <c r="DC33" s="205" t="s">
        <v>4195</v>
      </c>
      <c r="DD33" s="12"/>
      <c r="DE33" s="12"/>
      <c r="DF33" s="12"/>
      <c r="DG33" s="13" t="s">
        <v>4883</v>
      </c>
    </row>
    <row r="34" spans="1:122" s="114" customFormat="1" ht="79.2" customHeight="1" x14ac:dyDescent="0.3">
      <c r="A34" s="15" t="s">
        <v>1055</v>
      </c>
      <c r="B34" s="3" t="s">
        <v>41</v>
      </c>
      <c r="C34" s="12"/>
      <c r="D34" s="12"/>
      <c r="E34" s="12" t="s">
        <v>1245</v>
      </c>
      <c r="F34" s="12" t="s">
        <v>1245</v>
      </c>
      <c r="G34" s="4" t="s">
        <v>20</v>
      </c>
      <c r="H34" s="12" t="str">
        <f t="shared" si="3"/>
        <v>12</v>
      </c>
      <c r="I34" s="12" t="str">
        <f t="shared" si="4"/>
        <v>08</v>
      </c>
      <c r="J34" s="12" t="str">
        <f t="shared" si="5"/>
        <v>1974</v>
      </c>
      <c r="K34" s="4" t="s">
        <v>1372</v>
      </c>
      <c r="L34" s="4" t="s">
        <v>42</v>
      </c>
      <c r="M34" s="4" t="s">
        <v>3217</v>
      </c>
      <c r="N34" s="8"/>
      <c r="O34" s="6" t="s">
        <v>1602</v>
      </c>
      <c r="P34" s="7">
        <v>40455</v>
      </c>
      <c r="Q34" s="6" t="s">
        <v>1499</v>
      </c>
      <c r="R34" s="6" t="s">
        <v>3318</v>
      </c>
      <c r="S34" s="12" t="s">
        <v>3101</v>
      </c>
      <c r="T34" s="8"/>
      <c r="U34" s="12" t="s">
        <v>3324</v>
      </c>
      <c r="V34" s="6" t="s">
        <v>1603</v>
      </c>
      <c r="W34" s="8"/>
      <c r="X34" s="11" t="s">
        <v>1604</v>
      </c>
      <c r="Y34" s="21" t="s">
        <v>1605</v>
      </c>
      <c r="Z34" s="12" t="s">
        <v>3516</v>
      </c>
      <c r="AA34" s="8"/>
      <c r="AB34" s="9" t="s">
        <v>43</v>
      </c>
      <c r="AC34" s="4" t="s">
        <v>35</v>
      </c>
      <c r="AD34" s="9" t="s">
        <v>44</v>
      </c>
      <c r="AE34" s="4" t="s">
        <v>25</v>
      </c>
      <c r="AF34" s="8"/>
      <c r="AG34" s="9" t="s">
        <v>43</v>
      </c>
      <c r="AH34" s="4" t="s">
        <v>36</v>
      </c>
      <c r="AI34" s="4" t="s">
        <v>36</v>
      </c>
      <c r="AJ34" s="12"/>
      <c r="AK34" s="9" t="s">
        <v>44</v>
      </c>
      <c r="AL34" s="12"/>
      <c r="AM34" s="8"/>
      <c r="AN34" s="8"/>
      <c r="AO34" s="8"/>
      <c r="AP34" s="9" t="s">
        <v>45</v>
      </c>
      <c r="AQ34" s="9" t="s">
        <v>1245</v>
      </c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Công nghệ Chế tạo máy</v>
      </c>
      <c r="AX34" s="4" t="s">
        <v>3823</v>
      </c>
      <c r="AY34" s="4"/>
      <c r="AZ34" s="8"/>
      <c r="BA34" s="8"/>
      <c r="BB34" s="10" t="s">
        <v>3958</v>
      </c>
      <c r="BC34" s="10" t="s">
        <v>3911</v>
      </c>
      <c r="BD34" s="4"/>
      <c r="BE34" s="10"/>
      <c r="BF34" s="10" t="s">
        <v>1442</v>
      </c>
      <c r="BG34" s="8"/>
      <c r="BH34" s="12" t="str">
        <f>INDEX([1]DATA!$Z$10:$Z$285,MATCH(B34,[1]DATA!$C$10:$C$285,0))</f>
        <v>Trung cấp</v>
      </c>
      <c r="BI34" s="4" t="s">
        <v>37</v>
      </c>
      <c r="BJ34" s="4" t="s">
        <v>47</v>
      </c>
      <c r="BK34" s="4" t="s">
        <v>22</v>
      </c>
      <c r="BL34" s="4" t="s">
        <v>48</v>
      </c>
      <c r="BM34" s="4" t="s">
        <v>2870</v>
      </c>
      <c r="BN34" s="4" t="s">
        <v>1321</v>
      </c>
      <c r="BO34" s="4"/>
      <c r="BP34" s="8"/>
      <c r="BQ34" s="4" t="s">
        <v>50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9</v>
      </c>
      <c r="BX34" s="12">
        <v>4.9800000000000004</v>
      </c>
      <c r="BY34" s="12"/>
      <c r="BZ34" s="12"/>
      <c r="CA34" s="12" t="s">
        <v>2873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50</v>
      </c>
      <c r="CW34" s="53"/>
      <c r="CX34" s="183" t="s">
        <v>4443</v>
      </c>
      <c r="CY34" s="183" t="s">
        <v>4443</v>
      </c>
      <c r="CZ34" s="9" t="s">
        <v>43</v>
      </c>
      <c r="DA34" s="9" t="s">
        <v>44</v>
      </c>
      <c r="DB34" s="245" t="s">
        <v>4881</v>
      </c>
      <c r="DC34" s="205" t="s">
        <v>4411</v>
      </c>
      <c r="DD34" s="12"/>
      <c r="DE34" s="12"/>
      <c r="DF34" s="12"/>
      <c r="DG34" s="9" t="s">
        <v>4885</v>
      </c>
    </row>
    <row r="35" spans="1:122" s="114" customFormat="1" ht="60" customHeight="1" x14ac:dyDescent="0.3">
      <c r="A35" s="15" t="s">
        <v>1056</v>
      </c>
      <c r="B35" s="3" t="s">
        <v>210</v>
      </c>
      <c r="C35" s="12"/>
      <c r="D35" s="12"/>
      <c r="E35" s="12" t="s">
        <v>1245</v>
      </c>
      <c r="F35" s="12" t="s">
        <v>1245</v>
      </c>
      <c r="G35" s="4" t="s">
        <v>20</v>
      </c>
      <c r="H35" s="12" t="str">
        <f t="shared" si="3"/>
        <v>03</v>
      </c>
      <c r="I35" s="12" t="str">
        <f t="shared" si="4"/>
        <v>09</v>
      </c>
      <c r="J35" s="12" t="str">
        <f t="shared" si="5"/>
        <v>1975</v>
      </c>
      <c r="K35" s="4" t="s">
        <v>1380</v>
      </c>
      <c r="L35" s="4" t="s">
        <v>211</v>
      </c>
      <c r="M35" s="4" t="s">
        <v>3217</v>
      </c>
      <c r="N35" s="8"/>
      <c r="O35" s="6" t="s">
        <v>1732</v>
      </c>
      <c r="P35" s="7" t="s">
        <v>1733</v>
      </c>
      <c r="Q35" s="6" t="s">
        <v>1517</v>
      </c>
      <c r="R35" s="6" t="s">
        <v>3318</v>
      </c>
      <c r="S35" s="12" t="s">
        <v>3320</v>
      </c>
      <c r="T35" s="8"/>
      <c r="U35" s="12" t="s">
        <v>3345</v>
      </c>
      <c r="V35" s="6" t="s">
        <v>1734</v>
      </c>
      <c r="W35" s="8"/>
      <c r="X35" s="6" t="s">
        <v>1735</v>
      </c>
      <c r="Y35" s="6" t="s">
        <v>22</v>
      </c>
      <c r="Z35" s="12" t="s">
        <v>3548</v>
      </c>
      <c r="AA35" s="8"/>
      <c r="AB35" s="9" t="s">
        <v>212</v>
      </c>
      <c r="AC35" s="4" t="s">
        <v>35</v>
      </c>
      <c r="AD35" s="9" t="s">
        <v>213</v>
      </c>
      <c r="AE35" s="4" t="s">
        <v>25</v>
      </c>
      <c r="AF35" s="8"/>
      <c r="AG35" s="9" t="s">
        <v>214</v>
      </c>
      <c r="AH35" s="4" t="s">
        <v>2792</v>
      </c>
      <c r="AI35" s="4" t="s">
        <v>3843</v>
      </c>
      <c r="AJ35" s="12"/>
      <c r="AK35" s="9" t="s">
        <v>184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Công nghệ chế tạo máy</v>
      </c>
      <c r="AX35" s="4" t="s">
        <v>130</v>
      </c>
      <c r="AY35" s="4"/>
      <c r="AZ35" s="8"/>
      <c r="BA35" s="8"/>
      <c r="BB35" s="10" t="s">
        <v>3002</v>
      </c>
      <c r="BC35" s="15" t="s">
        <v>3909</v>
      </c>
      <c r="BD35" s="4" t="s">
        <v>1483</v>
      </c>
      <c r="BE35" s="4"/>
      <c r="BF35" s="4"/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156</v>
      </c>
      <c r="BM35" s="4" t="s">
        <v>2870</v>
      </c>
      <c r="BN35" s="4" t="s">
        <v>78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12" t="s">
        <v>1311</v>
      </c>
      <c r="BV35" s="12"/>
      <c r="BW35" s="12">
        <v>9</v>
      </c>
      <c r="BX35" s="12">
        <v>4.9800000000000004</v>
      </c>
      <c r="BY35" s="17">
        <v>43466</v>
      </c>
      <c r="BZ35" s="12"/>
      <c r="CA35" s="17" t="s">
        <v>2877</v>
      </c>
      <c r="CB35" s="12"/>
      <c r="CC35" s="12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2816</v>
      </c>
      <c r="CW35" s="53"/>
      <c r="CX35" s="183" t="s">
        <v>4443</v>
      </c>
      <c r="CY35" s="183" t="s">
        <v>4443</v>
      </c>
      <c r="CZ35" s="9" t="s">
        <v>214</v>
      </c>
      <c r="DA35" s="9" t="s">
        <v>213</v>
      </c>
      <c r="DB35" s="245"/>
      <c r="DC35" s="205" t="s">
        <v>4412</v>
      </c>
      <c r="DD35" s="12"/>
      <c r="DE35" s="12"/>
      <c r="DF35" s="12"/>
      <c r="DG35" s="9"/>
    </row>
    <row r="36" spans="1:122" s="114" customFormat="1" ht="78" x14ac:dyDescent="0.3">
      <c r="A36" s="15" t="s">
        <v>1057</v>
      </c>
      <c r="B36" s="3" t="s">
        <v>449</v>
      </c>
      <c r="C36" s="12"/>
      <c r="D36" s="12"/>
      <c r="E36" s="12" t="s">
        <v>1245</v>
      </c>
      <c r="F36" s="12" t="s">
        <v>1245</v>
      </c>
      <c r="G36" s="4" t="s">
        <v>20</v>
      </c>
      <c r="H36" s="12" t="str">
        <f t="shared" si="3"/>
        <v>01</v>
      </c>
      <c r="I36" s="12" t="str">
        <f t="shared" si="4"/>
        <v>01</v>
      </c>
      <c r="J36" s="12" t="str">
        <f t="shared" si="5"/>
        <v>1973</v>
      </c>
      <c r="K36" s="4" t="s">
        <v>1396</v>
      </c>
      <c r="L36" s="4" t="s">
        <v>450</v>
      </c>
      <c r="M36" s="4" t="s">
        <v>3217</v>
      </c>
      <c r="N36" s="8"/>
      <c r="O36" s="6" t="s">
        <v>2045</v>
      </c>
      <c r="P36" s="14" t="s">
        <v>2046</v>
      </c>
      <c r="Q36" s="6" t="s">
        <v>1517</v>
      </c>
      <c r="R36" s="6" t="s">
        <v>3318</v>
      </c>
      <c r="S36" s="12" t="s">
        <v>3101</v>
      </c>
      <c r="T36" s="8"/>
      <c r="U36" s="12" t="s">
        <v>3357</v>
      </c>
      <c r="V36" s="6" t="s">
        <v>2047</v>
      </c>
      <c r="W36" s="8"/>
      <c r="X36" s="6" t="s">
        <v>2048</v>
      </c>
      <c r="Y36" s="6" t="s">
        <v>2049</v>
      </c>
      <c r="Z36" s="12" t="s">
        <v>3566</v>
      </c>
      <c r="AA36" s="8"/>
      <c r="AB36" s="9" t="s">
        <v>212</v>
      </c>
      <c r="AC36" s="4" t="s">
        <v>35</v>
      </c>
      <c r="AD36" s="9" t="s">
        <v>246</v>
      </c>
      <c r="AE36" s="4" t="s">
        <v>25</v>
      </c>
      <c r="AF36" s="8"/>
      <c r="AG36" s="9" t="s">
        <v>246</v>
      </c>
      <c r="AH36" s="4" t="s">
        <v>153</v>
      </c>
      <c r="AI36" s="4" t="s">
        <v>153</v>
      </c>
      <c r="AJ36" s="12"/>
      <c r="AK36" s="10" t="s">
        <v>2877</v>
      </c>
      <c r="AL36" s="12"/>
      <c r="AM36" s="8"/>
      <c r="AN36" s="8"/>
      <c r="AO36" s="8"/>
      <c r="AP36" s="9" t="s">
        <v>451</v>
      </c>
      <c r="AQ36" s="9" t="s">
        <v>1245</v>
      </c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Đại học</v>
      </c>
      <c r="AW36" s="43" t="str">
        <f>INDEX([1]DATA!$X$10:$X$285,MATCH(B36,[1]DATA!$C$10:$C$285,0))</f>
        <v>Cơ khí chế tạo máy</v>
      </c>
      <c r="AX36" s="4" t="s">
        <v>438</v>
      </c>
      <c r="AY36" s="4"/>
      <c r="AZ36" s="8"/>
      <c r="BA36" s="8"/>
      <c r="BB36" s="12" t="s">
        <v>1483</v>
      </c>
      <c r="BC36" s="15" t="s">
        <v>3909</v>
      </c>
      <c r="BD36" s="15" t="s">
        <v>1449</v>
      </c>
      <c r="BE36" s="12"/>
      <c r="BF36" s="12"/>
      <c r="BG36" s="8"/>
      <c r="BH36" s="12" t="str">
        <f>INDEX([1]DATA!$Z$10:$Z$285,MATCH(B36,[1]DATA!$C$10:$C$285,0))</f>
        <v>Sơ cấp</v>
      </c>
      <c r="BI36" s="4" t="s">
        <v>79</v>
      </c>
      <c r="BJ36" s="4" t="s">
        <v>47</v>
      </c>
      <c r="BK36" s="4" t="s">
        <v>22</v>
      </c>
      <c r="BL36" s="4" t="s">
        <v>22</v>
      </c>
      <c r="BM36" s="4" t="s">
        <v>1455</v>
      </c>
      <c r="BN36" s="4" t="s">
        <v>60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9</v>
      </c>
      <c r="BX36" s="12">
        <v>4.9800000000000004</v>
      </c>
      <c r="BY36" s="17">
        <v>43466</v>
      </c>
      <c r="BZ36" s="12"/>
      <c r="CA36" s="17" t="s">
        <v>2877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3"/>
      <c r="CX36" s="183" t="s">
        <v>4443</v>
      </c>
      <c r="CY36" s="181"/>
      <c r="CZ36" s="9" t="s">
        <v>246</v>
      </c>
      <c r="DA36" s="9" t="s">
        <v>246</v>
      </c>
      <c r="DB36" s="1"/>
      <c r="DC36" s="205" t="s">
        <v>4413</v>
      </c>
      <c r="DD36" s="12"/>
      <c r="DE36" s="12"/>
      <c r="DF36" s="12"/>
      <c r="DG36" s="9"/>
    </row>
    <row r="37" spans="1:122" s="114" customFormat="1" ht="60" customHeight="1" x14ac:dyDescent="0.3">
      <c r="A37" s="15" t="s">
        <v>1058</v>
      </c>
      <c r="B37" s="3" t="s">
        <v>197</v>
      </c>
      <c r="C37" s="12"/>
      <c r="D37" s="12"/>
      <c r="E37" s="12" t="s">
        <v>1245</v>
      </c>
      <c r="F37" s="12" t="s">
        <v>1245</v>
      </c>
      <c r="G37" s="4" t="s">
        <v>20</v>
      </c>
      <c r="H37" s="12" t="str">
        <f t="shared" si="3"/>
        <v>22</v>
      </c>
      <c r="I37" s="12" t="str">
        <f t="shared" si="4"/>
        <v>02</v>
      </c>
      <c r="J37" s="12" t="str">
        <f t="shared" si="5"/>
        <v>1978</v>
      </c>
      <c r="K37" s="4" t="s">
        <v>1391</v>
      </c>
      <c r="L37" s="4" t="s">
        <v>198</v>
      </c>
      <c r="M37" s="4" t="s">
        <v>3217</v>
      </c>
      <c r="N37" s="8"/>
      <c r="O37" s="6" t="s">
        <v>1979</v>
      </c>
      <c r="P37" s="7" t="s">
        <v>1980</v>
      </c>
      <c r="Q37" s="6" t="s">
        <v>1981</v>
      </c>
      <c r="R37" s="6" t="s">
        <v>3318</v>
      </c>
      <c r="S37" s="12" t="s">
        <v>3101</v>
      </c>
      <c r="T37" s="8"/>
      <c r="U37" s="12" t="s">
        <v>3366</v>
      </c>
      <c r="V37" s="6" t="s">
        <v>1982</v>
      </c>
      <c r="W37" s="8"/>
      <c r="X37" s="6" t="s">
        <v>1983</v>
      </c>
      <c r="Y37" s="6" t="s">
        <v>1984</v>
      </c>
      <c r="Z37" s="12" t="s">
        <v>3583</v>
      </c>
      <c r="AA37" s="8"/>
      <c r="AB37" s="9" t="s">
        <v>194</v>
      </c>
      <c r="AC37" s="12" t="s">
        <v>35</v>
      </c>
      <c r="AD37" s="9" t="s">
        <v>194</v>
      </c>
      <c r="AE37" s="4" t="s">
        <v>25</v>
      </c>
      <c r="AF37" s="8"/>
      <c r="AG37" s="9" t="s">
        <v>194</v>
      </c>
      <c r="AH37" s="4" t="s">
        <v>2792</v>
      </c>
      <c r="AI37" s="4" t="s">
        <v>2792</v>
      </c>
      <c r="AJ37" s="12"/>
      <c r="AK37" s="13" t="s">
        <v>2793</v>
      </c>
      <c r="AL37" s="12"/>
      <c r="AM37" s="8"/>
      <c r="AN37" s="8"/>
      <c r="AO37" s="8"/>
      <c r="AP37" s="9" t="s">
        <v>199</v>
      </c>
      <c r="AQ37" s="9" t="s">
        <v>1245</v>
      </c>
      <c r="AR37" s="8"/>
      <c r="AS37" s="4" t="s">
        <v>28</v>
      </c>
      <c r="AT37" s="4" t="s">
        <v>29</v>
      </c>
      <c r="AU37" s="10" t="s">
        <v>3894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Quản lý giáo dục</v>
      </c>
      <c r="AX37" s="10" t="s">
        <v>3983</v>
      </c>
      <c r="AY37" s="4"/>
      <c r="AZ37" s="8"/>
      <c r="BA37" s="8"/>
      <c r="BB37" s="10" t="s">
        <v>3012</v>
      </c>
      <c r="BC37" s="15" t="s">
        <v>3909</v>
      </c>
      <c r="BD37" s="4" t="s">
        <v>1252</v>
      </c>
      <c r="BE37" s="10"/>
      <c r="BF37" s="10" t="s">
        <v>1442</v>
      </c>
      <c r="BG37" s="8"/>
      <c r="BH37" s="12" t="str">
        <f>INDEX([1]DATA!$Z$10:$Z$285,MATCH(B37,[1]DATA!$C$10:$C$285,0))</f>
        <v>Trung cấp</v>
      </c>
      <c r="BI37" s="4" t="s">
        <v>37</v>
      </c>
      <c r="BJ37" s="4" t="s">
        <v>47</v>
      </c>
      <c r="BK37" s="4" t="s">
        <v>22</v>
      </c>
      <c r="BL37" s="4" t="s">
        <v>39</v>
      </c>
      <c r="BM37" s="4" t="s">
        <v>2870</v>
      </c>
      <c r="BN37" s="4" t="s">
        <v>2800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6</v>
      </c>
      <c r="BX37" s="4">
        <v>3.99</v>
      </c>
      <c r="BY37" s="4"/>
      <c r="BZ37" s="4"/>
      <c r="CA37" s="4" t="s">
        <v>1318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3"/>
      <c r="CX37" s="183" t="s">
        <v>4443</v>
      </c>
      <c r="CY37" s="183" t="s">
        <v>4443</v>
      </c>
      <c r="CZ37" s="9" t="s">
        <v>194</v>
      </c>
      <c r="DA37" s="9" t="s">
        <v>194</v>
      </c>
      <c r="DB37" s="245"/>
      <c r="DC37" s="205" t="s">
        <v>4414</v>
      </c>
      <c r="DD37" s="12"/>
      <c r="DE37" s="12"/>
      <c r="DF37" s="12"/>
      <c r="DG37" s="9"/>
    </row>
    <row r="38" spans="1:122" s="114" customFormat="1" ht="63" customHeight="1" x14ac:dyDescent="0.3">
      <c r="A38" s="15" t="s">
        <v>1059</v>
      </c>
      <c r="B38" s="3" t="s">
        <v>99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3"/>
        <v>19</v>
      </c>
      <c r="I38" s="12" t="str">
        <f t="shared" si="4"/>
        <v>01</v>
      </c>
      <c r="J38" s="12" t="str">
        <f t="shared" si="5"/>
        <v>1972</v>
      </c>
      <c r="K38" s="4" t="s">
        <v>1383</v>
      </c>
      <c r="L38" s="4" t="s">
        <v>100</v>
      </c>
      <c r="M38" s="4" t="s">
        <v>3217</v>
      </c>
      <c r="N38" s="8"/>
      <c r="O38" s="6" t="s">
        <v>1829</v>
      </c>
      <c r="P38" s="7" t="s">
        <v>101</v>
      </c>
      <c r="Q38" s="6" t="s">
        <v>1499</v>
      </c>
      <c r="R38" s="6" t="s">
        <v>3318</v>
      </c>
      <c r="S38" s="12" t="s">
        <v>3101</v>
      </c>
      <c r="T38" s="8"/>
      <c r="U38" s="12" t="s">
        <v>3373</v>
      </c>
      <c r="V38" s="6" t="s">
        <v>1830</v>
      </c>
      <c r="W38" s="8"/>
      <c r="X38" s="11" t="s">
        <v>1831</v>
      </c>
      <c r="Y38" s="21" t="s">
        <v>1832</v>
      </c>
      <c r="Z38" s="12" t="s">
        <v>3592</v>
      </c>
      <c r="AA38" s="8"/>
      <c r="AB38" s="9" t="s">
        <v>102</v>
      </c>
      <c r="AC38" s="12" t="s">
        <v>35</v>
      </c>
      <c r="AD38" s="9" t="s">
        <v>103</v>
      </c>
      <c r="AE38" s="4" t="s">
        <v>25</v>
      </c>
      <c r="AF38" s="8"/>
      <c r="AG38" s="9" t="s">
        <v>102</v>
      </c>
      <c r="AH38" s="4" t="s">
        <v>68</v>
      </c>
      <c r="AI38" s="4" t="s">
        <v>68</v>
      </c>
      <c r="AJ38" s="12"/>
      <c r="AK38" s="9" t="s">
        <v>103</v>
      </c>
      <c r="AL38" s="12"/>
      <c r="AM38" s="8"/>
      <c r="AN38" s="8"/>
      <c r="AO38" s="8"/>
      <c r="AP38" s="9" t="s">
        <v>45</v>
      </c>
      <c r="AQ38" s="9" t="s">
        <v>1245</v>
      </c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Đại học</v>
      </c>
      <c r="AW38" s="43" t="str">
        <f>INDEX([1]DATA!$X$10:$X$285,MATCH(B38,[1]DATA!$C$10:$C$285,0))</f>
        <v>Cơ khí</v>
      </c>
      <c r="AX38" s="4" t="s">
        <v>46</v>
      </c>
      <c r="AY38" s="4"/>
      <c r="AZ38" s="8"/>
      <c r="BA38" s="8"/>
      <c r="BB38" s="10" t="s">
        <v>3013</v>
      </c>
      <c r="BC38" s="15" t="s">
        <v>3909</v>
      </c>
      <c r="BD38" s="4" t="s">
        <v>1252</v>
      </c>
      <c r="BE38" s="10"/>
      <c r="BF38" s="10" t="s">
        <v>1442</v>
      </c>
      <c r="BG38" s="8"/>
      <c r="BH38" s="12" t="str">
        <f>INDEX([1]DATA!$Z$10:$Z$285,MATCH(B38,[1]DATA!$C$10:$C$285,0))</f>
        <v>Trung cấp</v>
      </c>
      <c r="BI38" s="4" t="s">
        <v>79</v>
      </c>
      <c r="BJ38" s="4" t="s">
        <v>47</v>
      </c>
      <c r="BK38" s="4" t="s">
        <v>22</v>
      </c>
      <c r="BL38" s="4" t="s">
        <v>48</v>
      </c>
      <c r="BM38" s="4" t="s">
        <v>2870</v>
      </c>
      <c r="BN38" s="4" t="s">
        <v>3282</v>
      </c>
      <c r="BO38" s="4"/>
      <c r="BP38" s="8"/>
      <c r="BQ38" s="4" t="s">
        <v>1243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1318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3270</v>
      </c>
      <c r="CW38" s="53"/>
      <c r="CX38" s="183" t="s">
        <v>4443</v>
      </c>
      <c r="CY38" s="181"/>
      <c r="CZ38" s="9" t="s">
        <v>102</v>
      </c>
      <c r="DA38" s="9" t="s">
        <v>103</v>
      </c>
      <c r="DB38" s="91" t="s">
        <v>4882</v>
      </c>
      <c r="DC38" s="205" t="s">
        <v>4415</v>
      </c>
      <c r="DD38" s="12"/>
      <c r="DE38" s="12"/>
      <c r="DF38" s="12"/>
      <c r="DG38" s="9" t="s">
        <v>4885</v>
      </c>
    </row>
    <row r="39" spans="1:122" s="233" customFormat="1" ht="39.6" customHeight="1" x14ac:dyDescent="0.35">
      <c r="A39" s="227"/>
      <c r="B39" s="306" t="s">
        <v>4461</v>
      </c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4"/>
      <c r="N39" s="228"/>
      <c r="O39" s="304"/>
      <c r="P39" s="229"/>
      <c r="Q39" s="230"/>
      <c r="R39" s="231"/>
      <c r="S39" s="229"/>
      <c r="T39" s="232"/>
      <c r="U39" s="229"/>
      <c r="AK39" s="234"/>
      <c r="AV39" s="235"/>
      <c r="AW39" s="235"/>
      <c r="AX39" s="235"/>
      <c r="AY39" s="235"/>
      <c r="AZ39" s="235"/>
      <c r="BA39" s="235"/>
      <c r="BB39" s="304" t="s">
        <v>3974</v>
      </c>
      <c r="BC39" s="304"/>
      <c r="BD39" s="304"/>
      <c r="BE39" s="304"/>
      <c r="BF39" s="304"/>
      <c r="BG39" s="304"/>
      <c r="BH39" s="304"/>
      <c r="BI39" s="304"/>
      <c r="BJ39" s="304"/>
      <c r="BK39" s="304"/>
      <c r="BL39" s="304"/>
      <c r="BM39" s="304"/>
      <c r="BN39" s="304"/>
      <c r="BO39" s="304"/>
      <c r="BP39" s="304"/>
      <c r="BQ39" s="304"/>
      <c r="BR39" s="304"/>
      <c r="BS39" s="304"/>
      <c r="BT39" s="304"/>
      <c r="BU39" s="304"/>
      <c r="BV39" s="304"/>
      <c r="BW39" s="304"/>
      <c r="BX39" s="304"/>
      <c r="BY39" s="304"/>
      <c r="BZ39" s="304"/>
      <c r="CA39" s="304"/>
      <c r="CB39" s="304"/>
      <c r="CC39" s="304"/>
      <c r="CD39" s="304"/>
      <c r="CE39" s="304"/>
      <c r="CF39" s="304"/>
      <c r="CG39" s="304"/>
      <c r="CH39" s="304"/>
      <c r="CI39" s="304"/>
      <c r="CJ39" s="304"/>
      <c r="CK39" s="304"/>
      <c r="CL39" s="304"/>
      <c r="CM39" s="304"/>
      <c r="CN39" s="304"/>
      <c r="CO39" s="304"/>
      <c r="CP39" s="304"/>
      <c r="CQ39" s="304"/>
      <c r="CR39" s="304"/>
      <c r="CS39" s="304"/>
      <c r="CT39" s="304"/>
      <c r="CU39" s="304"/>
      <c r="CV39" s="304"/>
      <c r="CW39" s="304"/>
      <c r="CX39" s="304"/>
      <c r="CY39" s="304"/>
      <c r="DB39" s="243"/>
    </row>
    <row r="40" spans="1:122" s="110" customFormat="1" ht="15.6" x14ac:dyDescent="0.3">
      <c r="A40" s="220"/>
      <c r="C40" s="220"/>
      <c r="D40" s="220"/>
      <c r="E40" s="220"/>
      <c r="F40" s="220"/>
      <c r="Y40" s="221"/>
      <c r="AJ40" s="220"/>
      <c r="AL40" s="220"/>
      <c r="BR40" s="100"/>
      <c r="BS40" s="100"/>
      <c r="BV40" s="220"/>
    </row>
    <row r="41" spans="1:122" s="110" customFormat="1" ht="15.6" x14ac:dyDescent="0.3">
      <c r="A41" s="220"/>
      <c r="C41" s="220"/>
      <c r="D41" s="220"/>
      <c r="E41" s="220"/>
      <c r="F41" s="220"/>
      <c r="Y41" s="221"/>
      <c r="AJ41" s="220"/>
      <c r="AL41" s="220"/>
      <c r="BR41" s="100"/>
      <c r="BS41" s="100"/>
      <c r="BV41" s="220"/>
    </row>
    <row r="42" spans="1:122" s="110" customFormat="1" ht="15.6" x14ac:dyDescent="0.3">
      <c r="A42" s="220"/>
      <c r="C42" s="220"/>
      <c r="D42" s="220"/>
      <c r="E42" s="220"/>
      <c r="F42" s="220"/>
      <c r="Y42" s="221"/>
      <c r="AJ42" s="220"/>
      <c r="AL42" s="220"/>
      <c r="BR42" s="100"/>
      <c r="BS42" s="100"/>
      <c r="BV42" s="220"/>
    </row>
    <row r="43" spans="1:122" s="110" customFormat="1" ht="15.6" x14ac:dyDescent="0.3">
      <c r="A43" s="220"/>
      <c r="C43" s="220"/>
      <c r="D43" s="220"/>
      <c r="E43" s="220"/>
      <c r="F43" s="220"/>
      <c r="Y43" s="221"/>
      <c r="AJ43" s="220"/>
      <c r="AL43" s="220"/>
      <c r="BR43" s="100"/>
      <c r="BS43" s="100"/>
      <c r="BV43" s="220"/>
    </row>
    <row r="44" spans="1:122" s="110" customFormat="1" ht="15.6" x14ac:dyDescent="0.3">
      <c r="A44" s="220"/>
      <c r="B44" s="305" t="s">
        <v>106</v>
      </c>
      <c r="C44" s="305"/>
      <c r="D44" s="305"/>
      <c r="E44" s="305"/>
      <c r="F44" s="305"/>
      <c r="G44" s="305"/>
      <c r="H44" s="305"/>
      <c r="I44" s="305"/>
      <c r="J44" s="305"/>
      <c r="K44" s="305"/>
      <c r="L44" s="305"/>
      <c r="Y44" s="221"/>
      <c r="AJ44" s="220"/>
      <c r="AL44" s="220"/>
      <c r="AV44" s="222"/>
      <c r="AW44" s="222"/>
      <c r="AX44" s="222"/>
      <c r="AY44" s="222"/>
      <c r="AZ44" s="222"/>
      <c r="BA44" s="222"/>
      <c r="BB44" s="305" t="s">
        <v>19</v>
      </c>
      <c r="BC44" s="305"/>
      <c r="BD44" s="305"/>
      <c r="BE44" s="305"/>
      <c r="BF44" s="305"/>
      <c r="BG44" s="305"/>
      <c r="BH44" s="305"/>
      <c r="BI44" s="305"/>
      <c r="BJ44" s="305"/>
      <c r="BK44" s="305"/>
      <c r="BL44" s="305"/>
      <c r="BM44" s="305"/>
      <c r="BN44" s="305"/>
      <c r="BO44" s="305"/>
      <c r="BP44" s="305"/>
      <c r="BQ44" s="305"/>
      <c r="BR44" s="305"/>
      <c r="BS44" s="305"/>
      <c r="BT44" s="305"/>
      <c r="BU44" s="305"/>
      <c r="BV44" s="305"/>
      <c r="BW44" s="305"/>
      <c r="BX44" s="305"/>
      <c r="BY44" s="305"/>
      <c r="BZ44" s="305"/>
      <c r="CA44" s="305"/>
      <c r="CB44" s="305"/>
      <c r="CC44" s="305"/>
      <c r="CD44" s="305"/>
      <c r="CE44" s="305"/>
      <c r="CF44" s="305"/>
      <c r="CG44" s="305"/>
      <c r="CH44" s="305"/>
      <c r="CI44" s="305"/>
      <c r="CJ44" s="305"/>
      <c r="CK44" s="305"/>
      <c r="CL44" s="305"/>
      <c r="CM44" s="305"/>
      <c r="CN44" s="305"/>
      <c r="CO44" s="305"/>
      <c r="CP44" s="305"/>
      <c r="CQ44" s="305"/>
      <c r="CR44" s="305"/>
      <c r="CS44" s="305"/>
      <c r="CT44" s="305"/>
      <c r="CU44" s="305"/>
      <c r="CV44" s="305"/>
      <c r="CW44" s="305"/>
      <c r="CX44" s="305"/>
      <c r="CY44" s="305"/>
      <c r="DB44" s="305"/>
      <c r="DC44" s="222"/>
      <c r="DD44" s="222"/>
    </row>
    <row r="45" spans="1:122" s="202" customFormat="1" ht="39.6" customHeight="1" x14ac:dyDescent="0.35">
      <c r="A45" s="189"/>
      <c r="B45" s="189"/>
      <c r="C45" s="189"/>
      <c r="D45" s="189"/>
      <c r="E45" s="189"/>
      <c r="F45" s="190"/>
      <c r="G45" s="191"/>
      <c r="H45" s="189"/>
      <c r="I45" s="191"/>
      <c r="J45" s="191"/>
      <c r="K45" s="191"/>
      <c r="L45" s="189"/>
      <c r="M45" s="191"/>
      <c r="N45" s="192"/>
      <c r="O45" s="191"/>
      <c r="P45" s="193"/>
      <c r="Q45" s="194"/>
      <c r="R45" s="195"/>
      <c r="S45" s="193"/>
      <c r="T45" s="190"/>
      <c r="U45" s="193"/>
      <c r="AK45" s="197"/>
      <c r="AU45" s="304"/>
      <c r="AV45" s="304"/>
      <c r="AW45" s="304"/>
      <c r="AX45" s="304"/>
      <c r="AY45" s="304"/>
      <c r="AZ45" s="304"/>
      <c r="BA45" s="304"/>
      <c r="BB45" s="304"/>
      <c r="BC45" s="304"/>
      <c r="BD45" s="304"/>
      <c r="BE45" s="304"/>
      <c r="BF45" s="304"/>
      <c r="BG45" s="304"/>
      <c r="BH45" s="304"/>
      <c r="BI45" s="304"/>
      <c r="BJ45" s="304"/>
      <c r="BK45" s="304"/>
      <c r="BL45" s="304"/>
      <c r="BM45" s="304"/>
      <c r="BN45" s="304"/>
      <c r="BO45" s="304"/>
      <c r="BP45" s="304"/>
      <c r="BQ45" s="304"/>
      <c r="BR45" s="304"/>
      <c r="BS45" s="304"/>
      <c r="BT45" s="304"/>
      <c r="BU45" s="304"/>
      <c r="BV45" s="304"/>
      <c r="BW45" s="304"/>
      <c r="BX45" s="304"/>
      <c r="BY45" s="304"/>
      <c r="BZ45" s="304"/>
      <c r="CA45" s="304"/>
      <c r="CB45" s="304"/>
      <c r="CC45" s="304"/>
      <c r="CX45" s="186"/>
      <c r="CY45" s="186"/>
      <c r="DB45" s="114"/>
      <c r="DC45" s="98"/>
      <c r="DD45" s="236"/>
      <c r="DE45" s="236"/>
      <c r="DF45" s="236"/>
      <c r="DH45" s="236"/>
      <c r="DI45" s="236"/>
      <c r="DJ45" s="236"/>
      <c r="DK45" s="236"/>
      <c r="DL45" s="236"/>
      <c r="DM45" s="236"/>
      <c r="DN45" s="236"/>
      <c r="DO45" s="236"/>
      <c r="DP45" s="236"/>
      <c r="DQ45" s="236"/>
      <c r="DR45" s="236"/>
    </row>
    <row r="46" spans="1:122" ht="17.399999999999999" x14ac:dyDescent="0.35">
      <c r="DC46" s="202"/>
    </row>
    <row r="1346" spans="54:54" x14ac:dyDescent="0.3">
      <c r="BB1346" s="2">
        <f>COUNTIF(AU7:AU38,"Thạc sỹ")</f>
        <v>16</v>
      </c>
    </row>
  </sheetData>
  <autoFilter ref="A6:DR39"/>
  <mergeCells count="4">
    <mergeCell ref="A1:O1"/>
    <mergeCell ref="BB1:CY1"/>
    <mergeCell ref="A3:CY3"/>
    <mergeCell ref="DC5:DF5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3" r:id="rId17"/>
    <hyperlink ref="DC24" r:id="rId18"/>
    <hyperlink ref="DC25" r:id="rId19"/>
    <hyperlink ref="DC26" r:id="rId20"/>
    <hyperlink ref="DC27" r:id="rId21"/>
    <hyperlink ref="DC28" r:id="rId22"/>
    <hyperlink ref="DC29" r:id="rId23"/>
    <hyperlink ref="DC30" r:id="rId24"/>
    <hyperlink ref="DC31" r:id="rId25"/>
    <hyperlink ref="DC32" r:id="rId26"/>
    <hyperlink ref="DC33" r:id="rId27"/>
    <hyperlink ref="DD10" r:id="rId28"/>
    <hyperlink ref="DD22" r:id="rId29"/>
    <hyperlink ref="DD23" r:id="rId30"/>
    <hyperlink ref="DD25" r:id="rId31"/>
    <hyperlink ref="DC34" r:id="rId32"/>
    <hyperlink ref="DC35" r:id="rId33"/>
    <hyperlink ref="DC36" r:id="rId34"/>
    <hyperlink ref="DC37" r:id="rId35"/>
    <hyperlink ref="DC38" r:id="rId36"/>
    <hyperlink ref="DD14" r:id="rId37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38"/>
  <legacyDrawing r:id="rId39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1343"/>
  <sheetViews>
    <sheetView topLeftCell="A31" zoomScaleNormal="100" zoomScaleSheetLayoutView="90" workbookViewId="0">
      <selection activeCell="M35" sqref="M35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customWidth="1"/>
    <col min="103" max="103" width="10.88671875" style="186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196" customFormat="1" ht="59.4" customHeight="1" x14ac:dyDescent="0.35">
      <c r="A1" s="326" t="s">
        <v>4474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33"/>
      <c r="Q1" s="333"/>
      <c r="AI1" s="334"/>
      <c r="AJ1" s="334"/>
      <c r="AK1" s="334"/>
      <c r="AL1" s="334"/>
      <c r="AM1" s="334"/>
      <c r="AN1" s="334"/>
      <c r="AO1" s="334"/>
      <c r="AP1" s="334"/>
      <c r="AQ1" s="334"/>
      <c r="AR1" s="334"/>
      <c r="AS1" s="334"/>
      <c r="AT1" s="334"/>
      <c r="AU1" s="334"/>
      <c r="AV1" s="334"/>
      <c r="AW1" s="334"/>
      <c r="AX1" s="334"/>
      <c r="AY1" s="334"/>
      <c r="AZ1" s="334"/>
      <c r="BA1" s="334"/>
      <c r="BB1" s="327" t="s">
        <v>3973</v>
      </c>
      <c r="BC1" s="327"/>
      <c r="BD1" s="327"/>
      <c r="BE1" s="327"/>
      <c r="BF1" s="327"/>
      <c r="BG1" s="327"/>
      <c r="BH1" s="327"/>
      <c r="BI1" s="327"/>
      <c r="BJ1" s="327"/>
      <c r="BK1" s="327"/>
      <c r="BL1" s="327"/>
      <c r="BM1" s="327"/>
      <c r="BN1" s="327"/>
      <c r="BO1" s="327"/>
      <c r="BP1" s="327"/>
      <c r="BQ1" s="327"/>
      <c r="BR1" s="327"/>
      <c r="BS1" s="327"/>
      <c r="BT1" s="327"/>
      <c r="BU1" s="327"/>
      <c r="BV1" s="327"/>
      <c r="BW1" s="327"/>
      <c r="BX1" s="327"/>
      <c r="BY1" s="327"/>
      <c r="BZ1" s="327"/>
      <c r="CA1" s="327"/>
      <c r="CB1" s="327"/>
      <c r="CC1" s="327"/>
      <c r="CD1" s="327"/>
      <c r="CE1" s="327"/>
      <c r="CF1" s="327"/>
      <c r="CG1" s="327"/>
      <c r="CH1" s="327"/>
      <c r="CI1" s="327"/>
      <c r="CJ1" s="327"/>
      <c r="CK1" s="327"/>
      <c r="CL1" s="327"/>
      <c r="CM1" s="327"/>
      <c r="CN1" s="327"/>
      <c r="CO1" s="327"/>
      <c r="CP1" s="327"/>
      <c r="CQ1" s="327"/>
      <c r="CR1" s="327"/>
      <c r="CS1" s="327"/>
      <c r="CT1" s="327"/>
      <c r="CU1" s="327"/>
      <c r="CV1" s="327"/>
      <c r="CW1" s="327"/>
      <c r="CX1" s="327"/>
      <c r="CY1" s="327"/>
      <c r="DB1" s="335"/>
      <c r="DD1" s="336"/>
      <c r="DE1" s="336"/>
      <c r="DF1" s="336"/>
      <c r="DH1" s="336"/>
      <c r="DI1" s="336"/>
      <c r="DJ1" s="336"/>
      <c r="DK1" s="336"/>
      <c r="DL1" s="336"/>
      <c r="DM1" s="336"/>
      <c r="DN1" s="336"/>
      <c r="DO1" s="336"/>
      <c r="DP1" s="336"/>
      <c r="DQ1" s="336"/>
      <c r="DR1" s="336"/>
    </row>
    <row r="2" spans="1:122" s="196" customFormat="1" ht="18.600000000000001" customHeight="1" x14ac:dyDescent="0.35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33"/>
      <c r="Q2" s="333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309"/>
      <c r="BD2" s="309"/>
      <c r="BE2" s="309"/>
      <c r="BF2" s="309"/>
      <c r="BG2" s="309"/>
      <c r="BH2" s="309"/>
      <c r="BI2" s="309"/>
      <c r="BJ2" s="309"/>
      <c r="BK2" s="309"/>
      <c r="BL2" s="309"/>
      <c r="BM2" s="309"/>
      <c r="BN2" s="309"/>
      <c r="BO2" s="309"/>
      <c r="BP2" s="309"/>
      <c r="BQ2" s="309"/>
      <c r="BR2" s="309"/>
      <c r="BS2" s="309"/>
      <c r="BT2" s="309"/>
      <c r="BU2" s="309"/>
      <c r="BV2" s="309"/>
      <c r="BW2" s="309"/>
      <c r="BX2" s="309"/>
      <c r="BY2" s="309"/>
      <c r="BZ2" s="309"/>
      <c r="CA2" s="309"/>
      <c r="CB2" s="309"/>
      <c r="CC2" s="309"/>
      <c r="CD2" s="309"/>
      <c r="CE2" s="309"/>
      <c r="CF2" s="309"/>
      <c r="CG2" s="309"/>
      <c r="CX2" s="337"/>
      <c r="CY2" s="337"/>
      <c r="DB2" s="338"/>
      <c r="DD2" s="336"/>
      <c r="DE2" s="336"/>
      <c r="DF2" s="336"/>
      <c r="DH2" s="336"/>
      <c r="DI2" s="336"/>
      <c r="DJ2" s="336"/>
      <c r="DK2" s="336"/>
      <c r="DL2" s="336"/>
      <c r="DM2" s="336"/>
      <c r="DN2" s="336"/>
      <c r="DO2" s="336"/>
      <c r="DP2" s="336"/>
      <c r="DQ2" s="336"/>
      <c r="DR2" s="336"/>
    </row>
    <row r="3" spans="1:122" s="196" customFormat="1" ht="28.95" customHeight="1" x14ac:dyDescent="0.35">
      <c r="A3" s="328" t="s">
        <v>4475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  <c r="AG3" s="328"/>
      <c r="AH3" s="328"/>
      <c r="AI3" s="328"/>
      <c r="AJ3" s="328"/>
      <c r="AK3" s="328"/>
      <c r="AL3" s="328"/>
      <c r="AM3" s="328"/>
      <c r="AN3" s="328"/>
      <c r="AO3" s="328"/>
      <c r="AP3" s="328"/>
      <c r="AQ3" s="328"/>
      <c r="AR3" s="328"/>
      <c r="AS3" s="328"/>
      <c r="AT3" s="328"/>
      <c r="AU3" s="328"/>
      <c r="AV3" s="328"/>
      <c r="AW3" s="328"/>
      <c r="AX3" s="328"/>
      <c r="AY3" s="328"/>
      <c r="AZ3" s="328"/>
      <c r="BA3" s="328"/>
      <c r="BB3" s="328"/>
      <c r="BC3" s="328"/>
      <c r="BD3" s="328"/>
      <c r="BE3" s="328"/>
      <c r="BF3" s="328"/>
      <c r="BG3" s="328"/>
      <c r="BH3" s="328"/>
      <c r="BI3" s="328"/>
      <c r="BJ3" s="328"/>
      <c r="BK3" s="328"/>
      <c r="BL3" s="328"/>
      <c r="BM3" s="328"/>
      <c r="BN3" s="328"/>
      <c r="BO3" s="328"/>
      <c r="BP3" s="328"/>
      <c r="BQ3" s="328"/>
      <c r="BR3" s="328"/>
      <c r="BS3" s="328"/>
      <c r="BT3" s="328"/>
      <c r="BU3" s="328"/>
      <c r="BV3" s="328"/>
      <c r="BW3" s="328"/>
      <c r="BX3" s="328"/>
      <c r="BY3" s="328"/>
      <c r="BZ3" s="328"/>
      <c r="CA3" s="328"/>
      <c r="CB3" s="328"/>
      <c r="CC3" s="328"/>
      <c r="CD3" s="328"/>
      <c r="CE3" s="328"/>
      <c r="CF3" s="328"/>
      <c r="CG3" s="328"/>
      <c r="CH3" s="328"/>
      <c r="CI3" s="328"/>
      <c r="CJ3" s="328"/>
      <c r="CK3" s="328"/>
      <c r="CL3" s="328"/>
      <c r="CM3" s="328"/>
      <c r="CN3" s="328"/>
      <c r="CO3" s="328"/>
      <c r="CP3" s="328"/>
      <c r="CQ3" s="328"/>
      <c r="CR3" s="328"/>
      <c r="CS3" s="328"/>
      <c r="CT3" s="328"/>
      <c r="CU3" s="328"/>
      <c r="CV3" s="328"/>
      <c r="CW3" s="328"/>
      <c r="CX3" s="328"/>
      <c r="CY3" s="328"/>
      <c r="CZ3" s="310"/>
      <c r="DA3" s="336"/>
      <c r="DB3" s="339"/>
      <c r="DD3" s="336"/>
      <c r="DE3" s="336"/>
      <c r="DF3" s="336"/>
      <c r="DG3" s="336"/>
      <c r="DH3" s="336"/>
      <c r="DI3" s="336"/>
      <c r="DJ3" s="336"/>
      <c r="DK3" s="336"/>
      <c r="DL3" s="336"/>
      <c r="DM3" s="336"/>
      <c r="DN3" s="336"/>
      <c r="DO3" s="336"/>
      <c r="DP3" s="336"/>
      <c r="DQ3" s="336"/>
      <c r="DR3" s="336"/>
    </row>
    <row r="5" spans="1:122" ht="71.25" customHeight="1" x14ac:dyDescent="0.3">
      <c r="A5" s="341" t="s">
        <v>1314</v>
      </c>
      <c r="B5" s="34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41" t="s">
        <v>2</v>
      </c>
      <c r="M5" s="34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341" t="s">
        <v>12</v>
      </c>
      <c r="AV5" s="1" t="s">
        <v>3837</v>
      </c>
      <c r="AW5" s="1" t="s">
        <v>3838</v>
      </c>
      <c r="AX5" s="341" t="s">
        <v>13</v>
      </c>
      <c r="AY5" s="1" t="s">
        <v>2923</v>
      </c>
      <c r="AZ5" s="1" t="s">
        <v>2924</v>
      </c>
      <c r="BA5" s="1" t="s">
        <v>2925</v>
      </c>
      <c r="BB5" s="34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341" t="s">
        <v>17</v>
      </c>
      <c r="BN5" s="1" t="s">
        <v>17</v>
      </c>
      <c r="BO5" s="1" t="s">
        <v>3286</v>
      </c>
      <c r="BP5" s="1" t="s">
        <v>2927</v>
      </c>
      <c r="BQ5" s="3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340" t="s">
        <v>4444</v>
      </c>
      <c r="CY5" s="340" t="s">
        <v>4440</v>
      </c>
      <c r="CZ5" s="341" t="s">
        <v>7</v>
      </c>
      <c r="DA5" s="341" t="s">
        <v>5</v>
      </c>
      <c r="DB5" s="341" t="s">
        <v>4476</v>
      </c>
      <c r="DC5" s="315" t="s">
        <v>4438</v>
      </c>
      <c r="DD5" s="315"/>
      <c r="DE5" s="315"/>
      <c r="DF5" s="315"/>
      <c r="DG5" s="341" t="s">
        <v>4884</v>
      </c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s="114" customFormat="1" ht="60" customHeight="1" x14ac:dyDescent="0.3">
      <c r="A7" s="15" t="s">
        <v>1028</v>
      </c>
      <c r="B7" s="3" t="s">
        <v>195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35" si="0">LEFT(L7,2)</f>
        <v>03</v>
      </c>
      <c r="I7" s="12" t="str">
        <f t="shared" ref="I7:I35" si="1">MID(L7,4,2)</f>
        <v>09</v>
      </c>
      <c r="J7" s="12" t="str">
        <f t="shared" ref="J7:J35" si="2">RIGHT(L7,4)</f>
        <v>1963</v>
      </c>
      <c r="K7" s="4" t="s">
        <v>1394</v>
      </c>
      <c r="L7" s="4" t="s">
        <v>196</v>
      </c>
      <c r="M7" s="4" t="s">
        <v>1295</v>
      </c>
      <c r="N7" s="8"/>
      <c r="O7" s="6" t="s">
        <v>2010</v>
      </c>
      <c r="P7" s="14" t="s">
        <v>3249</v>
      </c>
      <c r="Q7" s="6" t="s">
        <v>1499</v>
      </c>
      <c r="R7" s="6" t="s">
        <v>3318</v>
      </c>
      <c r="S7" s="12" t="s">
        <v>3101</v>
      </c>
      <c r="T7" s="8"/>
      <c r="U7" s="12" t="s">
        <v>3342</v>
      </c>
      <c r="V7" s="6" t="s">
        <v>2011</v>
      </c>
      <c r="W7" s="8"/>
      <c r="X7" s="6" t="s">
        <v>2012</v>
      </c>
      <c r="Y7" s="6" t="s">
        <v>2013</v>
      </c>
      <c r="Z7" s="12" t="s">
        <v>3686</v>
      </c>
      <c r="AA7" s="8"/>
      <c r="AB7" s="9" t="s">
        <v>43</v>
      </c>
      <c r="AC7" s="4" t="s">
        <v>35</v>
      </c>
      <c r="AD7" s="9" t="s">
        <v>43</v>
      </c>
      <c r="AE7" s="4" t="s">
        <v>25</v>
      </c>
      <c r="AF7" s="8"/>
      <c r="AG7" s="9" t="s">
        <v>43</v>
      </c>
      <c r="AH7" s="4" t="s">
        <v>74</v>
      </c>
      <c r="AI7" s="4" t="s">
        <v>3222</v>
      </c>
      <c r="AJ7" s="12"/>
      <c r="AK7" s="9" t="s">
        <v>140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Quản lý giáo dục</v>
      </c>
      <c r="AX7" s="10" t="s">
        <v>3984</v>
      </c>
      <c r="AY7" s="4"/>
      <c r="AZ7" s="8"/>
      <c r="BA7" s="8"/>
      <c r="BB7" s="4" t="s">
        <v>4199</v>
      </c>
      <c r="BC7" s="4"/>
      <c r="BD7" s="4" t="s">
        <v>1252</v>
      </c>
      <c r="BE7" s="10"/>
      <c r="BF7" s="10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39</v>
      </c>
      <c r="BM7" s="4" t="s">
        <v>3833</v>
      </c>
      <c r="BN7" s="4" t="s">
        <v>37</v>
      </c>
      <c r="BO7" s="4" t="s">
        <v>1312</v>
      </c>
      <c r="BP7" s="8"/>
      <c r="BQ7" s="4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79</v>
      </c>
      <c r="CW7" s="52" t="s">
        <v>3965</v>
      </c>
      <c r="CX7" s="183" t="s">
        <v>4443</v>
      </c>
      <c r="CY7" s="183" t="s">
        <v>4443</v>
      </c>
      <c r="CZ7" s="9" t="s">
        <v>43</v>
      </c>
      <c r="DA7" s="9" t="s">
        <v>43</v>
      </c>
      <c r="DB7" s="245"/>
      <c r="DC7" s="205" t="s">
        <v>4196</v>
      </c>
      <c r="DD7" s="12"/>
      <c r="DE7" s="12"/>
      <c r="DF7" s="12"/>
      <c r="DG7" s="9"/>
    </row>
    <row r="8" spans="1:122" s="114" customFormat="1" ht="60" customHeight="1" x14ac:dyDescent="0.3">
      <c r="A8" s="15" t="s">
        <v>1029</v>
      </c>
      <c r="B8" s="3" t="s">
        <v>168</v>
      </c>
      <c r="C8" s="12" t="s">
        <v>1245</v>
      </c>
      <c r="D8" s="12"/>
      <c r="E8" s="12"/>
      <c r="F8" s="12" t="s">
        <v>1245</v>
      </c>
      <c r="G8" s="4" t="s">
        <v>54</v>
      </c>
      <c r="H8" s="12" t="str">
        <f t="shared" si="0"/>
        <v>15</v>
      </c>
      <c r="I8" s="12" t="str">
        <f t="shared" si="1"/>
        <v>02</v>
      </c>
      <c r="J8" s="12" t="str">
        <f t="shared" si="2"/>
        <v>1967</v>
      </c>
      <c r="K8" s="4" t="s">
        <v>1340</v>
      </c>
      <c r="L8" s="4" t="s">
        <v>169</v>
      </c>
      <c r="M8" s="4" t="s">
        <v>1295</v>
      </c>
      <c r="N8" s="8"/>
      <c r="O8" s="6" t="s">
        <v>2345</v>
      </c>
      <c r="P8" s="7" t="s">
        <v>2346</v>
      </c>
      <c r="Q8" s="6" t="s">
        <v>1498</v>
      </c>
      <c r="R8" s="6" t="s">
        <v>3318</v>
      </c>
      <c r="S8" s="12" t="s">
        <v>3101</v>
      </c>
      <c r="T8" s="8"/>
      <c r="U8" s="12" t="s">
        <v>3440</v>
      </c>
      <c r="V8" s="6" t="s">
        <v>2347</v>
      </c>
      <c r="W8" s="8"/>
      <c r="X8" s="6" t="s">
        <v>2348</v>
      </c>
      <c r="Y8" s="6" t="s">
        <v>2349</v>
      </c>
      <c r="Z8" s="12" t="s">
        <v>3687</v>
      </c>
      <c r="AA8" s="8"/>
      <c r="AB8" s="9" t="s">
        <v>170</v>
      </c>
      <c r="AC8" s="4" t="s">
        <v>35</v>
      </c>
      <c r="AD8" s="9" t="s">
        <v>170</v>
      </c>
      <c r="AE8" s="4" t="s">
        <v>25</v>
      </c>
      <c r="AF8" s="8"/>
      <c r="AG8" s="9" t="s">
        <v>170</v>
      </c>
      <c r="AH8" s="4" t="s">
        <v>171</v>
      </c>
      <c r="AI8" s="4" t="s">
        <v>171</v>
      </c>
      <c r="AJ8" s="12"/>
      <c r="AK8" s="9" t="s">
        <v>140</v>
      </c>
      <c r="AL8" s="12"/>
      <c r="AM8" s="8"/>
      <c r="AN8" s="8"/>
      <c r="AO8" s="8"/>
      <c r="AP8" s="9" t="s">
        <v>172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Tin học</v>
      </c>
      <c r="AX8" s="4" t="s">
        <v>173</v>
      </c>
      <c r="AY8" s="4"/>
      <c r="AZ8" s="8"/>
      <c r="BA8" s="8"/>
      <c r="BB8" s="4" t="s">
        <v>3058</v>
      </c>
      <c r="BC8" s="4" t="s">
        <v>3909</v>
      </c>
      <c r="BD8" s="4" t="s">
        <v>1272</v>
      </c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3931</v>
      </c>
      <c r="BN8" s="4" t="s">
        <v>37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15.112</v>
      </c>
      <c r="BU8" s="4" t="s">
        <v>80</v>
      </c>
      <c r="BV8" s="12"/>
      <c r="BW8" s="4">
        <v>7</v>
      </c>
      <c r="BX8" s="4">
        <v>6.04</v>
      </c>
      <c r="BY8" s="4"/>
      <c r="BZ8" s="4"/>
      <c r="CA8" s="4" t="s">
        <v>1329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3287</v>
      </c>
      <c r="CW8" s="53"/>
      <c r="CX8" s="183" t="s">
        <v>4443</v>
      </c>
      <c r="CY8" s="183" t="s">
        <v>4443</v>
      </c>
      <c r="CZ8" s="9" t="s">
        <v>170</v>
      </c>
      <c r="DA8" s="9" t="s">
        <v>170</v>
      </c>
      <c r="DB8" s="245"/>
      <c r="DC8" s="205" t="s">
        <v>4198</v>
      </c>
      <c r="DD8" s="12"/>
      <c r="DE8" s="12"/>
      <c r="DF8" s="12"/>
      <c r="DG8" s="9"/>
    </row>
    <row r="9" spans="1:122" s="114" customFormat="1" ht="62.4" x14ac:dyDescent="0.3">
      <c r="A9" s="15" t="s">
        <v>1030</v>
      </c>
      <c r="B9" s="3" t="s">
        <v>575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07</v>
      </c>
      <c r="I9" s="12" t="str">
        <f t="shared" si="1"/>
        <v>04</v>
      </c>
      <c r="J9" s="12" t="str">
        <f t="shared" si="2"/>
        <v>1981</v>
      </c>
      <c r="K9" s="4" t="s">
        <v>1414</v>
      </c>
      <c r="L9" s="4" t="s">
        <v>576</v>
      </c>
      <c r="M9" s="4" t="s">
        <v>1295</v>
      </c>
      <c r="N9" s="8"/>
      <c r="O9" s="6" t="s">
        <v>2641</v>
      </c>
      <c r="P9" s="14" t="s">
        <v>3261</v>
      </c>
      <c r="Q9" s="6" t="s">
        <v>1499</v>
      </c>
      <c r="R9" s="6" t="s">
        <v>3318</v>
      </c>
      <c r="S9" s="12" t="s">
        <v>3101</v>
      </c>
      <c r="T9" s="8"/>
      <c r="U9" s="12" t="s">
        <v>1364</v>
      </c>
      <c r="V9" s="6" t="s">
        <v>2642</v>
      </c>
      <c r="W9" s="8"/>
      <c r="X9" s="6" t="s">
        <v>2643</v>
      </c>
      <c r="Y9" s="6" t="s">
        <v>2644</v>
      </c>
      <c r="Z9" s="12" t="s">
        <v>3688</v>
      </c>
      <c r="AA9" s="8"/>
      <c r="AB9" s="9" t="s">
        <v>332</v>
      </c>
      <c r="AC9" s="4" t="s">
        <v>35</v>
      </c>
      <c r="AD9" s="9" t="s">
        <v>332</v>
      </c>
      <c r="AE9" s="4" t="s">
        <v>104</v>
      </c>
      <c r="AF9" s="8"/>
      <c r="AG9" s="9" t="s">
        <v>332</v>
      </c>
      <c r="AH9" s="4" t="s">
        <v>2796</v>
      </c>
      <c r="AI9" s="4" t="s">
        <v>2796</v>
      </c>
      <c r="AJ9" s="12"/>
      <c r="AK9" s="10" t="s">
        <v>2873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Khoa học Máy tính</v>
      </c>
      <c r="AX9" s="4" t="s">
        <v>141</v>
      </c>
      <c r="AY9" s="4"/>
      <c r="AZ9" s="8"/>
      <c r="BA9" s="8"/>
      <c r="BB9" s="4" t="s">
        <v>3059</v>
      </c>
      <c r="BC9" s="4" t="s">
        <v>3909</v>
      </c>
      <c r="BD9" s="4" t="s">
        <v>1483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37</v>
      </c>
      <c r="BJ9" s="4" t="s">
        <v>115</v>
      </c>
      <c r="BK9" s="4" t="s">
        <v>22</v>
      </c>
      <c r="BL9" s="4" t="s">
        <v>22</v>
      </c>
      <c r="BM9" s="4" t="s">
        <v>3931</v>
      </c>
      <c r="BN9" s="4" t="s">
        <v>37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4" t="s">
        <v>1311</v>
      </c>
      <c r="BV9" s="12"/>
      <c r="BW9" s="4">
        <v>3</v>
      </c>
      <c r="BX9" s="4">
        <v>3</v>
      </c>
      <c r="BY9" s="4"/>
      <c r="BZ9" s="4"/>
      <c r="CA9" s="4" t="s">
        <v>91</v>
      </c>
      <c r="CB9" s="4" t="s">
        <v>2955</v>
      </c>
      <c r="CC9" s="10" t="s">
        <v>3284</v>
      </c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3"/>
      <c r="CX9" s="183" t="s">
        <v>4443</v>
      </c>
      <c r="CY9" s="183" t="s">
        <v>4443</v>
      </c>
      <c r="CZ9" s="9" t="s">
        <v>332</v>
      </c>
      <c r="DA9" s="9" t="s">
        <v>332</v>
      </c>
      <c r="DB9" s="276" t="s">
        <v>4495</v>
      </c>
      <c r="DC9" s="205" t="s">
        <v>4200</v>
      </c>
      <c r="DD9" s="12"/>
      <c r="DE9" s="12"/>
      <c r="DF9" s="12"/>
      <c r="DG9" s="9" t="s">
        <v>4885</v>
      </c>
    </row>
    <row r="10" spans="1:122" s="114" customFormat="1" ht="78" x14ac:dyDescent="0.3">
      <c r="A10" s="15" t="s">
        <v>1031</v>
      </c>
      <c r="B10" s="3" t="s">
        <v>321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01</v>
      </c>
      <c r="I10" s="12" t="str">
        <f t="shared" si="1"/>
        <v>01</v>
      </c>
      <c r="J10" s="12" t="str">
        <f t="shared" si="2"/>
        <v>1974</v>
      </c>
      <c r="K10" s="4" t="s">
        <v>1344</v>
      </c>
      <c r="L10" s="4" t="s">
        <v>322</v>
      </c>
      <c r="M10" s="4" t="s">
        <v>1295</v>
      </c>
      <c r="N10" s="8"/>
      <c r="O10" s="6" t="s">
        <v>2337</v>
      </c>
      <c r="P10" s="7" t="s">
        <v>2187</v>
      </c>
      <c r="Q10" s="6" t="s">
        <v>1498</v>
      </c>
      <c r="R10" s="6" t="s">
        <v>3318</v>
      </c>
      <c r="S10" s="12" t="s">
        <v>3101</v>
      </c>
      <c r="T10" s="8"/>
      <c r="U10" s="12" t="s">
        <v>3441</v>
      </c>
      <c r="V10" s="6" t="s">
        <v>2338</v>
      </c>
      <c r="W10" s="8"/>
      <c r="X10" s="6" t="s">
        <v>2339</v>
      </c>
      <c r="Y10" s="6" t="s">
        <v>2340</v>
      </c>
      <c r="Z10" s="12" t="s">
        <v>3689</v>
      </c>
      <c r="AA10" s="8"/>
      <c r="AB10" s="9" t="s">
        <v>142</v>
      </c>
      <c r="AC10" s="4" t="s">
        <v>35</v>
      </c>
      <c r="AD10" s="9" t="s">
        <v>142</v>
      </c>
      <c r="AE10" s="4" t="s">
        <v>104</v>
      </c>
      <c r="AF10" s="8"/>
      <c r="AG10" s="9" t="s">
        <v>142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Khoa học máy tính</v>
      </c>
      <c r="AX10" s="4" t="s">
        <v>141</v>
      </c>
      <c r="AY10" s="4"/>
      <c r="AZ10" s="8"/>
      <c r="BA10" s="8"/>
      <c r="BB10" s="4" t="s">
        <v>3059</v>
      </c>
      <c r="BC10" s="10" t="s">
        <v>3924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3931</v>
      </c>
      <c r="BN10" s="4" t="s">
        <v>37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3"/>
      <c r="CX10" s="183" t="s">
        <v>4443</v>
      </c>
      <c r="CY10" s="183" t="s">
        <v>4443</v>
      </c>
      <c r="CZ10" s="9" t="s">
        <v>142</v>
      </c>
      <c r="DA10" s="9" t="s">
        <v>142</v>
      </c>
      <c r="DB10" s="245"/>
      <c r="DC10" s="205" t="s">
        <v>4201</v>
      </c>
      <c r="DD10" s="205" t="s">
        <v>4416</v>
      </c>
      <c r="DE10" s="12"/>
      <c r="DF10" s="12"/>
      <c r="DG10" s="9"/>
    </row>
    <row r="11" spans="1:122" s="114" customFormat="1" ht="93.6" x14ac:dyDescent="0.3">
      <c r="A11" s="15" t="s">
        <v>1032</v>
      </c>
      <c r="B11" s="3" t="s">
        <v>324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17</v>
      </c>
      <c r="I11" s="12" t="str">
        <f t="shared" si="1"/>
        <v>02</v>
      </c>
      <c r="J11" s="12" t="str">
        <f t="shared" si="2"/>
        <v>1979</v>
      </c>
      <c r="K11" s="4" t="s">
        <v>1339</v>
      </c>
      <c r="L11" s="4" t="s">
        <v>325</v>
      </c>
      <c r="M11" s="4" t="s">
        <v>1295</v>
      </c>
      <c r="N11" s="8"/>
      <c r="O11" s="11" t="s">
        <v>3262</v>
      </c>
      <c r="P11" s="14" t="s">
        <v>3263</v>
      </c>
      <c r="Q11" s="6" t="s">
        <v>3202</v>
      </c>
      <c r="R11" s="6" t="s">
        <v>3318</v>
      </c>
      <c r="S11" s="12" t="s">
        <v>3320</v>
      </c>
      <c r="T11" s="8"/>
      <c r="U11" s="12" t="s">
        <v>1412</v>
      </c>
      <c r="V11" s="6" t="s">
        <v>2638</v>
      </c>
      <c r="W11" s="8"/>
      <c r="X11" s="6" t="s">
        <v>2639</v>
      </c>
      <c r="Y11" s="6" t="s">
        <v>2640</v>
      </c>
      <c r="Z11" s="12" t="s">
        <v>3690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Hệ thống thông tin</v>
      </c>
      <c r="AX11" s="10" t="s">
        <v>3898</v>
      </c>
      <c r="AY11" s="4"/>
      <c r="AZ11" s="8"/>
      <c r="BA11" s="8"/>
      <c r="BB11" s="10" t="s">
        <v>3899</v>
      </c>
      <c r="BC11" s="4"/>
      <c r="BD11" s="4" t="s">
        <v>1483</v>
      </c>
      <c r="BE11" s="10"/>
      <c r="BF11" s="10" t="s">
        <v>1442</v>
      </c>
      <c r="BG11" s="8"/>
      <c r="BH11" s="12" t="str">
        <f>INDEX([1]DATA!$Z$10:$Z$285,MATCH(B11,[1]DATA!$C$10:$C$285,0))</f>
        <v>Sơ cấp</v>
      </c>
      <c r="BI11" s="10" t="s">
        <v>3894</v>
      </c>
      <c r="BJ11" s="4" t="s">
        <v>47</v>
      </c>
      <c r="BK11" s="4" t="s">
        <v>22</v>
      </c>
      <c r="BL11" s="4" t="s">
        <v>22</v>
      </c>
      <c r="BM11" s="4" t="s">
        <v>3931</v>
      </c>
      <c r="BN11" s="4" t="s">
        <v>37</v>
      </c>
      <c r="BO11" s="4"/>
      <c r="BP11" s="8"/>
      <c r="BQ11" s="4" t="s">
        <v>3933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2967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0" t="s">
        <v>3897</v>
      </c>
      <c r="CW11" s="53"/>
      <c r="CX11" s="183" t="s">
        <v>4443</v>
      </c>
      <c r="CY11" s="183" t="s">
        <v>4443</v>
      </c>
      <c r="CZ11" s="9" t="s">
        <v>139</v>
      </c>
      <c r="DA11" s="9" t="s">
        <v>139</v>
      </c>
      <c r="DB11" s="245"/>
      <c r="DC11" s="205" t="s">
        <v>4202</v>
      </c>
      <c r="DD11" s="12"/>
      <c r="DE11" s="12"/>
      <c r="DF11" s="12"/>
      <c r="DG11" s="9"/>
    </row>
    <row r="12" spans="1:122" s="114" customFormat="1" ht="78" x14ac:dyDescent="0.3">
      <c r="A12" s="15" t="s">
        <v>1033</v>
      </c>
      <c r="B12" s="3" t="s">
        <v>301</v>
      </c>
      <c r="C12" s="12" t="s">
        <v>1245</v>
      </c>
      <c r="D12" s="12"/>
      <c r="E12" s="12"/>
      <c r="F12" s="12" t="s">
        <v>1245</v>
      </c>
      <c r="G12" s="4" t="s">
        <v>54</v>
      </c>
      <c r="H12" s="12" t="str">
        <f t="shared" si="0"/>
        <v>12</v>
      </c>
      <c r="I12" s="12" t="str">
        <f t="shared" si="1"/>
        <v>02</v>
      </c>
      <c r="J12" s="12" t="str">
        <f t="shared" si="2"/>
        <v>1982</v>
      </c>
      <c r="K12" s="4" t="s">
        <v>1339</v>
      </c>
      <c r="L12" s="4" t="s">
        <v>302</v>
      </c>
      <c r="M12" s="4" t="s">
        <v>1295</v>
      </c>
      <c r="N12" s="8"/>
      <c r="O12" s="6" t="s">
        <v>2757</v>
      </c>
      <c r="P12" s="14" t="s">
        <v>3264</v>
      </c>
      <c r="Q12" s="6" t="s">
        <v>1499</v>
      </c>
      <c r="R12" s="6" t="s">
        <v>3318</v>
      </c>
      <c r="S12" s="12" t="s">
        <v>3101</v>
      </c>
      <c r="T12" s="8"/>
      <c r="U12" s="12" t="s">
        <v>3442</v>
      </c>
      <c r="V12" s="6" t="s">
        <v>2758</v>
      </c>
      <c r="W12" s="8"/>
      <c r="X12" s="6" t="s">
        <v>2759</v>
      </c>
      <c r="Y12" s="6" t="s">
        <v>2760</v>
      </c>
      <c r="Z12" s="12" t="s">
        <v>3691</v>
      </c>
      <c r="AA12" s="8"/>
      <c r="AB12" s="9" t="s">
        <v>113</v>
      </c>
      <c r="AC12" s="4" t="s">
        <v>35</v>
      </c>
      <c r="AD12" s="9" t="s">
        <v>113</v>
      </c>
      <c r="AE12" s="4" t="s">
        <v>104</v>
      </c>
      <c r="AF12" s="8"/>
      <c r="AG12" s="9" t="s">
        <v>113</v>
      </c>
      <c r="AH12" s="4" t="s">
        <v>260</v>
      </c>
      <c r="AI12" s="4" t="s">
        <v>260</v>
      </c>
      <c r="AJ12" s="12"/>
      <c r="AK12" s="9" t="s">
        <v>105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Đại học</v>
      </c>
      <c r="AW12" s="43" t="str">
        <f>INDEX([1]DATA!$X$10:$X$285,MATCH(B12,[1]DATA!$C$10:$C$285,0))</f>
        <v>Khoa học máy tính</v>
      </c>
      <c r="AX12" s="4" t="s">
        <v>141</v>
      </c>
      <c r="AY12" s="4"/>
      <c r="AZ12" s="8"/>
      <c r="BA12" s="8"/>
      <c r="BB12" s="4" t="s">
        <v>3060</v>
      </c>
      <c r="BC12" s="4" t="s">
        <v>3909</v>
      </c>
      <c r="BD12" s="4" t="s">
        <v>1483</v>
      </c>
      <c r="BE12" s="10"/>
      <c r="BF12" s="10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3931</v>
      </c>
      <c r="BN12" s="4" t="s">
        <v>37</v>
      </c>
      <c r="BO12" s="4" t="s">
        <v>1312</v>
      </c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5</v>
      </c>
      <c r="BX12" s="4">
        <v>3.66</v>
      </c>
      <c r="BY12" s="4"/>
      <c r="BZ12" s="4"/>
      <c r="CA12" s="4" t="s">
        <v>2967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79</v>
      </c>
      <c r="CW12" s="53"/>
      <c r="CX12" s="183" t="s">
        <v>4443</v>
      </c>
      <c r="CY12" s="183" t="s">
        <v>4443</v>
      </c>
      <c r="CZ12" s="9" t="s">
        <v>113</v>
      </c>
      <c r="DA12" s="9" t="s">
        <v>113</v>
      </c>
      <c r="DB12" s="245"/>
      <c r="DC12" s="205" t="s">
        <v>4203</v>
      </c>
      <c r="DD12" s="205" t="s">
        <v>4204</v>
      </c>
      <c r="DE12" s="12"/>
      <c r="DF12" s="12"/>
      <c r="DG12" s="9"/>
    </row>
    <row r="13" spans="1:122" s="114" customFormat="1" ht="93.6" x14ac:dyDescent="0.3">
      <c r="A13" s="15" t="s">
        <v>1034</v>
      </c>
      <c r="B13" s="3" t="s">
        <v>619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15</v>
      </c>
      <c r="I13" s="12" t="str">
        <f t="shared" si="1"/>
        <v>05</v>
      </c>
      <c r="J13" s="12" t="str">
        <f t="shared" si="2"/>
        <v>1975</v>
      </c>
      <c r="K13" s="4" t="s">
        <v>1343</v>
      </c>
      <c r="L13" s="4" t="s">
        <v>620</v>
      </c>
      <c r="M13" s="4" t="s">
        <v>1295</v>
      </c>
      <c r="N13" s="8"/>
      <c r="O13" s="6" t="s">
        <v>1531</v>
      </c>
      <c r="P13" s="7" t="s">
        <v>1532</v>
      </c>
      <c r="Q13" s="6" t="s">
        <v>1499</v>
      </c>
      <c r="R13" s="6" t="s">
        <v>3318</v>
      </c>
      <c r="S13" s="12" t="s">
        <v>3101</v>
      </c>
      <c r="T13" s="8"/>
      <c r="U13" s="12" t="s">
        <v>3443</v>
      </c>
      <c r="V13" s="6" t="s">
        <v>1533</v>
      </c>
      <c r="W13" s="8"/>
      <c r="X13" s="6" t="s">
        <v>1534</v>
      </c>
      <c r="Y13" s="6" t="s">
        <v>1535</v>
      </c>
      <c r="Z13" s="12" t="s">
        <v>3692</v>
      </c>
      <c r="AA13" s="8"/>
      <c r="AB13" s="9" t="s">
        <v>139</v>
      </c>
      <c r="AC13" s="4" t="s">
        <v>35</v>
      </c>
      <c r="AD13" s="9" t="s">
        <v>139</v>
      </c>
      <c r="AE13" s="4" t="s">
        <v>104</v>
      </c>
      <c r="AF13" s="8"/>
      <c r="AG13" s="9" t="s">
        <v>139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621</v>
      </c>
      <c r="AU13" s="4" t="s">
        <v>79</v>
      </c>
      <c r="AV13" s="43" t="str">
        <f>INDEX([1]DATA!$W$10:$W$285,MATCH(B13,[1]DATA!$C$10:$C$285,0))</f>
        <v>Đại học</v>
      </c>
      <c r="AW13" s="43" t="str">
        <f>INDEX([1]DATA!$X$10:$X$285,MATCH(B13,[1]DATA!$C$10:$C$285,0))</f>
        <v>Tin học</v>
      </c>
      <c r="AX13" s="4" t="s">
        <v>173</v>
      </c>
      <c r="AY13" s="4"/>
      <c r="AZ13" s="8"/>
      <c r="BA13" s="8"/>
      <c r="BB13" s="4" t="s">
        <v>3061</v>
      </c>
      <c r="BC13" s="4"/>
      <c r="BD13" s="4" t="s">
        <v>1258</v>
      </c>
      <c r="BE13" s="10"/>
      <c r="BF13" s="10" t="s">
        <v>1442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3833</v>
      </c>
      <c r="BN13" s="4" t="s">
        <v>79</v>
      </c>
      <c r="BO13" s="4"/>
      <c r="BP13" s="8"/>
      <c r="BQ13" s="4"/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1321</v>
      </c>
      <c r="CW13" s="53"/>
      <c r="CX13" s="183" t="s">
        <v>4443</v>
      </c>
      <c r="CY13" s="181"/>
      <c r="CZ13" s="9" t="s">
        <v>139</v>
      </c>
      <c r="DA13" s="9" t="s">
        <v>139</v>
      </c>
      <c r="DB13" s="1"/>
      <c r="DC13" s="205" t="s">
        <v>4417</v>
      </c>
      <c r="DD13" s="12"/>
      <c r="DE13" s="12"/>
      <c r="DF13" s="12"/>
      <c r="DG13" s="9"/>
    </row>
    <row r="14" spans="1:122" s="114" customFormat="1" ht="62.4" x14ac:dyDescent="0.3">
      <c r="A14" s="15" t="s">
        <v>1035</v>
      </c>
      <c r="B14" s="3" t="s">
        <v>600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15</v>
      </c>
      <c r="I14" s="12" t="str">
        <f t="shared" si="1"/>
        <v>03</v>
      </c>
      <c r="J14" s="12" t="str">
        <f t="shared" si="2"/>
        <v>1977</v>
      </c>
      <c r="K14" s="4" t="s">
        <v>1339</v>
      </c>
      <c r="L14" s="4" t="s">
        <v>601</v>
      </c>
      <c r="M14" s="4" t="s">
        <v>1295</v>
      </c>
      <c r="N14" s="8"/>
      <c r="O14" s="6" t="s">
        <v>1561</v>
      </c>
      <c r="P14" s="7" t="s">
        <v>1562</v>
      </c>
      <c r="Q14" s="6" t="s">
        <v>1499</v>
      </c>
      <c r="R14" s="6" t="s">
        <v>3318</v>
      </c>
      <c r="S14" s="12" t="s">
        <v>3101</v>
      </c>
      <c r="T14" s="8"/>
      <c r="U14" s="12" t="s">
        <v>3444</v>
      </c>
      <c r="V14" s="6" t="s">
        <v>1563</v>
      </c>
      <c r="W14" s="8"/>
      <c r="X14" s="6" t="s">
        <v>1564</v>
      </c>
      <c r="Y14" s="6" t="s">
        <v>1565</v>
      </c>
      <c r="Z14" s="12" t="s">
        <v>3693</v>
      </c>
      <c r="AA14" s="8"/>
      <c r="AB14" s="9" t="s">
        <v>572</v>
      </c>
      <c r="AC14" s="4" t="s">
        <v>35</v>
      </c>
      <c r="AD14" s="9" t="s">
        <v>572</v>
      </c>
      <c r="AE14" s="4" t="s">
        <v>104</v>
      </c>
      <c r="AF14" s="8"/>
      <c r="AG14" s="9" t="s">
        <v>572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Công nghệ thông tin</v>
      </c>
      <c r="AX14" s="4" t="s">
        <v>323</v>
      </c>
      <c r="AY14" s="4"/>
      <c r="AZ14" s="8"/>
      <c r="BA14" s="8"/>
      <c r="BB14" s="4" t="s">
        <v>3062</v>
      </c>
      <c r="BC14" s="4"/>
      <c r="BD14" s="4" t="s">
        <v>1275</v>
      </c>
      <c r="BE14" s="10"/>
      <c r="BF14" s="10" t="s">
        <v>1442</v>
      </c>
      <c r="BG14" s="8"/>
      <c r="BH14" s="12" t="str">
        <f>INDEX([1]DATA!$Z$10:$Z$285,MATCH(B14,[1]DATA!$C$10:$C$285,0))</f>
        <v>Sơ cấp</v>
      </c>
      <c r="BI14" s="4" t="s">
        <v>79</v>
      </c>
      <c r="BJ14" s="4" t="s">
        <v>115</v>
      </c>
      <c r="BK14" s="4" t="s">
        <v>22</v>
      </c>
      <c r="BL14" s="4" t="s">
        <v>22</v>
      </c>
      <c r="BM14" s="4" t="s">
        <v>3833</v>
      </c>
      <c r="BN14" s="4" t="s">
        <v>79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2806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/>
      <c r="CW14" s="53"/>
      <c r="CX14" s="183" t="s">
        <v>4443</v>
      </c>
      <c r="CY14" s="181"/>
      <c r="CZ14" s="9" t="s">
        <v>572</v>
      </c>
      <c r="DA14" s="9" t="s">
        <v>572</v>
      </c>
      <c r="DB14" s="1"/>
      <c r="DC14" s="205" t="s">
        <v>4205</v>
      </c>
      <c r="DD14" s="12"/>
      <c r="DE14" s="12"/>
      <c r="DF14" s="12"/>
      <c r="DG14" s="9"/>
    </row>
    <row r="15" spans="1:122" s="114" customFormat="1" ht="62.4" x14ac:dyDescent="0.3">
      <c r="A15" s="15" t="s">
        <v>1036</v>
      </c>
      <c r="B15" s="3" t="s">
        <v>622</v>
      </c>
      <c r="C15" s="12" t="s">
        <v>1245</v>
      </c>
      <c r="D15" s="12"/>
      <c r="E15" s="12"/>
      <c r="F15" s="12" t="s">
        <v>1245</v>
      </c>
      <c r="G15" s="4" t="s">
        <v>54</v>
      </c>
      <c r="H15" s="12" t="str">
        <f t="shared" si="0"/>
        <v>06</v>
      </c>
      <c r="I15" s="12" t="str">
        <f t="shared" si="1"/>
        <v>02</v>
      </c>
      <c r="J15" s="12" t="str">
        <f t="shared" si="2"/>
        <v>1979</v>
      </c>
      <c r="K15" s="4" t="s">
        <v>1373</v>
      </c>
      <c r="L15" s="4" t="s">
        <v>623</v>
      </c>
      <c r="M15" s="4" t="s">
        <v>1295</v>
      </c>
      <c r="N15" s="8"/>
      <c r="O15" s="6" t="s">
        <v>1619</v>
      </c>
      <c r="P15" s="7" t="s">
        <v>1620</v>
      </c>
      <c r="Q15" s="6" t="s">
        <v>1499</v>
      </c>
      <c r="R15" s="6" t="s">
        <v>3318</v>
      </c>
      <c r="S15" s="12" t="s">
        <v>3101</v>
      </c>
      <c r="T15" s="8"/>
      <c r="U15" s="12" t="s">
        <v>3445</v>
      </c>
      <c r="V15" s="6" t="s">
        <v>1621</v>
      </c>
      <c r="W15" s="8"/>
      <c r="X15" s="6" t="s">
        <v>1622</v>
      </c>
      <c r="Y15" s="6" t="s">
        <v>1623</v>
      </c>
      <c r="Z15" s="12" t="s">
        <v>3694</v>
      </c>
      <c r="AA15" s="8"/>
      <c r="AB15" s="9" t="s">
        <v>139</v>
      </c>
      <c r="AC15" s="4" t="s">
        <v>35</v>
      </c>
      <c r="AD15" s="9" t="s">
        <v>139</v>
      </c>
      <c r="AE15" s="4" t="s">
        <v>104</v>
      </c>
      <c r="AF15" s="8"/>
      <c r="AG15" s="9" t="s">
        <v>139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Công nghệ thông tin</v>
      </c>
      <c r="AX15" s="4" t="s">
        <v>323</v>
      </c>
      <c r="AY15" s="4"/>
      <c r="AZ15" s="8"/>
      <c r="BA15" s="8"/>
      <c r="BB15" s="4" t="s">
        <v>3062</v>
      </c>
      <c r="BC15" s="4"/>
      <c r="BD15" s="4" t="s">
        <v>1483</v>
      </c>
      <c r="BE15" s="10"/>
      <c r="BF15" s="10" t="s">
        <v>1442</v>
      </c>
      <c r="BG15" s="8"/>
      <c r="BH15" s="12" t="str">
        <f>INDEX([1]DATA!$Z$10:$Z$285,MATCH(B15,[1]DATA!$C$10:$C$285,0))</f>
        <v>Sơ cấp</v>
      </c>
      <c r="BI15" s="4" t="s">
        <v>79</v>
      </c>
      <c r="BJ15" s="4" t="s">
        <v>115</v>
      </c>
      <c r="BK15" s="4" t="s">
        <v>22</v>
      </c>
      <c r="BL15" s="4" t="s">
        <v>22</v>
      </c>
      <c r="BM15" s="4" t="s">
        <v>3833</v>
      </c>
      <c r="BN15" s="4" t="s">
        <v>79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4" t="s">
        <v>1311</v>
      </c>
      <c r="BV15" s="12"/>
      <c r="BW15" s="4">
        <v>4</v>
      </c>
      <c r="BX15" s="4">
        <v>3.33</v>
      </c>
      <c r="BY15" s="4"/>
      <c r="BZ15" s="4"/>
      <c r="CA15" s="4" t="s">
        <v>2967</v>
      </c>
      <c r="CB15" s="4"/>
      <c r="CC15" s="4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1321</v>
      </c>
      <c r="CW15" s="53"/>
      <c r="CX15" s="183" t="s">
        <v>4443</v>
      </c>
      <c r="CY15" s="181"/>
      <c r="CZ15" s="9" t="s">
        <v>139</v>
      </c>
      <c r="DA15" s="9" t="s">
        <v>139</v>
      </c>
      <c r="DB15" s="1"/>
      <c r="DC15" s="205" t="s">
        <v>4206</v>
      </c>
      <c r="DD15" s="12"/>
      <c r="DE15" s="12"/>
      <c r="DF15" s="12"/>
      <c r="DG15" s="9"/>
    </row>
    <row r="16" spans="1:122" s="114" customFormat="1" ht="46.8" x14ac:dyDescent="0.3">
      <c r="A16" s="15" t="s">
        <v>1037</v>
      </c>
      <c r="B16" s="3" t="s">
        <v>570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25</v>
      </c>
      <c r="I16" s="12" t="str">
        <f t="shared" si="1"/>
        <v>04</v>
      </c>
      <c r="J16" s="12" t="str">
        <f t="shared" si="2"/>
        <v>1975</v>
      </c>
      <c r="K16" s="4" t="s">
        <v>1355</v>
      </c>
      <c r="L16" s="4" t="s">
        <v>571</v>
      </c>
      <c r="M16" s="4" t="s">
        <v>1295</v>
      </c>
      <c r="N16" s="8"/>
      <c r="O16" s="6" t="s">
        <v>1672</v>
      </c>
      <c r="P16" s="14" t="s">
        <v>3250</v>
      </c>
      <c r="Q16" s="6" t="s">
        <v>1499</v>
      </c>
      <c r="R16" s="6" t="s">
        <v>3318</v>
      </c>
      <c r="S16" s="12" t="s">
        <v>3101</v>
      </c>
      <c r="T16" s="8"/>
      <c r="U16" s="12" t="s">
        <v>3336</v>
      </c>
      <c r="V16" s="6" t="s">
        <v>1673</v>
      </c>
      <c r="W16" s="8"/>
      <c r="X16" s="6" t="s">
        <v>1674</v>
      </c>
      <c r="Y16" s="6" t="s">
        <v>1675</v>
      </c>
      <c r="Z16" s="12" t="s">
        <v>3695</v>
      </c>
      <c r="AA16" s="8"/>
      <c r="AB16" s="9" t="s">
        <v>242</v>
      </c>
      <c r="AC16" s="4" t="s">
        <v>35</v>
      </c>
      <c r="AD16" s="9" t="s">
        <v>127</v>
      </c>
      <c r="AE16" s="4" t="s">
        <v>104</v>
      </c>
      <c r="AF16" s="8"/>
      <c r="AG16" s="9" t="s">
        <v>246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Đại học</v>
      </c>
      <c r="AW16" s="43" t="str">
        <f>INDEX([1]DATA!$X$10:$X$285,MATCH(B16,[1]DATA!$C$10:$C$285,0))</f>
        <v>Công nghệ thông tin</v>
      </c>
      <c r="AX16" s="4" t="s">
        <v>323</v>
      </c>
      <c r="AY16" s="4"/>
      <c r="AZ16" s="8"/>
      <c r="BA16" s="8"/>
      <c r="BB16" s="4" t="s">
        <v>3063</v>
      </c>
      <c r="BC16" s="4" t="s">
        <v>3909</v>
      </c>
      <c r="BD16" s="4" t="s">
        <v>1258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79</v>
      </c>
      <c r="BJ16" s="4" t="s">
        <v>115</v>
      </c>
      <c r="BK16" s="4" t="s">
        <v>22</v>
      </c>
      <c r="BL16" s="4" t="s">
        <v>22</v>
      </c>
      <c r="BM16" s="4" t="s">
        <v>3833</v>
      </c>
      <c r="BN16" s="4" t="s">
        <v>79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23" t="s">
        <v>52</v>
      </c>
      <c r="BZ16" s="12"/>
      <c r="CA16" s="15" t="s">
        <v>52</v>
      </c>
      <c r="CB16" s="24">
        <v>7.0000000000000007E-2</v>
      </c>
      <c r="CC16" s="25" t="s">
        <v>3105</v>
      </c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183" t="s">
        <v>4443</v>
      </c>
      <c r="CY16" s="181"/>
      <c r="CZ16" s="9" t="s">
        <v>246</v>
      </c>
      <c r="DA16" s="9" t="s">
        <v>127</v>
      </c>
      <c r="DB16" s="1"/>
      <c r="DC16" s="205" t="s">
        <v>4207</v>
      </c>
      <c r="DD16" s="12"/>
      <c r="DE16" s="12"/>
      <c r="DF16" s="12"/>
      <c r="DG16" s="9"/>
    </row>
    <row r="17" spans="1:111" s="114" customFormat="1" ht="46.8" x14ac:dyDescent="0.3">
      <c r="A17" s="15" t="s">
        <v>1038</v>
      </c>
      <c r="B17" s="3" t="s">
        <v>598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si="0"/>
        <v>07</v>
      </c>
      <c r="I17" s="12" t="str">
        <f t="shared" si="1"/>
        <v>07</v>
      </c>
      <c r="J17" s="12" t="str">
        <f t="shared" si="2"/>
        <v>1982</v>
      </c>
      <c r="K17" s="4" t="s">
        <v>1366</v>
      </c>
      <c r="L17" s="4" t="s">
        <v>599</v>
      </c>
      <c r="M17" s="4" t="s">
        <v>1295</v>
      </c>
      <c r="N17" s="8"/>
      <c r="O17" s="6" t="s">
        <v>1809</v>
      </c>
      <c r="P17" s="7" t="s">
        <v>1810</v>
      </c>
      <c r="Q17" s="6" t="s">
        <v>1499</v>
      </c>
      <c r="R17" s="6" t="s">
        <v>3318</v>
      </c>
      <c r="S17" s="12" t="s">
        <v>3321</v>
      </c>
      <c r="T17" s="8"/>
      <c r="U17" s="12" t="s">
        <v>3340</v>
      </c>
      <c r="V17" s="6" t="s">
        <v>1811</v>
      </c>
      <c r="W17" s="8"/>
      <c r="X17" s="6" t="s">
        <v>1812</v>
      </c>
      <c r="Y17" s="6" t="s">
        <v>1813</v>
      </c>
      <c r="Z17" s="12" t="s">
        <v>3696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Đại học</v>
      </c>
      <c r="AW17" s="43" t="str">
        <f>INDEX([1]DATA!$X$10:$X$285,MATCH(B17,[1]DATA!$C$10:$C$285,0))</f>
        <v>Công nghệ thông tin</v>
      </c>
      <c r="AX17" s="4" t="s">
        <v>323</v>
      </c>
      <c r="AY17" s="4"/>
      <c r="AZ17" s="8"/>
      <c r="BA17" s="8"/>
      <c r="BB17" s="4" t="s">
        <v>3064</v>
      </c>
      <c r="BC17" s="4" t="s">
        <v>3909</v>
      </c>
      <c r="BD17" s="4" t="s">
        <v>1252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3833</v>
      </c>
      <c r="BN17" s="4" t="s">
        <v>79</v>
      </c>
      <c r="BO17" s="4"/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4</v>
      </c>
      <c r="BX17" s="4">
        <v>3.33</v>
      </c>
      <c r="BY17" s="4"/>
      <c r="BZ17" s="4"/>
      <c r="CA17" s="4" t="s">
        <v>2967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1321</v>
      </c>
      <c r="CW17" s="53"/>
      <c r="CX17" s="183" t="s">
        <v>4443</v>
      </c>
      <c r="CY17" s="181"/>
      <c r="CZ17" s="9" t="s">
        <v>139</v>
      </c>
      <c r="DA17" s="9" t="s">
        <v>139</v>
      </c>
      <c r="DB17" s="1"/>
      <c r="DC17" s="205" t="s">
        <v>4208</v>
      </c>
      <c r="DD17" s="12"/>
      <c r="DE17" s="12"/>
      <c r="DF17" s="12"/>
      <c r="DG17" s="9"/>
    </row>
    <row r="18" spans="1:111" s="114" customFormat="1" ht="46.8" x14ac:dyDescent="0.3">
      <c r="A18" s="15" t="s">
        <v>1039</v>
      </c>
      <c r="B18" s="3" t="s">
        <v>591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04</v>
      </c>
      <c r="I18" s="12" t="str">
        <f t="shared" si="1"/>
        <v>01</v>
      </c>
      <c r="J18" s="12" t="str">
        <f t="shared" si="2"/>
        <v>1987</v>
      </c>
      <c r="K18" s="4" t="s">
        <v>1339</v>
      </c>
      <c r="L18" s="4" t="s">
        <v>592</v>
      </c>
      <c r="M18" s="4" t="s">
        <v>1295</v>
      </c>
      <c r="N18" s="8"/>
      <c r="O18" s="11" t="s">
        <v>3251</v>
      </c>
      <c r="P18" s="14" t="s">
        <v>3252</v>
      </c>
      <c r="Q18" s="6" t="s">
        <v>3202</v>
      </c>
      <c r="R18" s="6" t="s">
        <v>3318</v>
      </c>
      <c r="S18" s="12" t="s">
        <v>3321</v>
      </c>
      <c r="T18" s="8"/>
      <c r="U18" s="12" t="s">
        <v>3329</v>
      </c>
      <c r="V18" s="6" t="s">
        <v>1826</v>
      </c>
      <c r="W18" s="8"/>
      <c r="X18" s="6" t="s">
        <v>1827</v>
      </c>
      <c r="Y18" s="6" t="s">
        <v>1828</v>
      </c>
      <c r="Z18" s="12" t="s">
        <v>3697</v>
      </c>
      <c r="AA18" s="8"/>
      <c r="AB18" s="9" t="s">
        <v>367</v>
      </c>
      <c r="AC18" s="4" t="s">
        <v>35</v>
      </c>
      <c r="AD18" s="9" t="s">
        <v>572</v>
      </c>
      <c r="AE18" s="4" t="s">
        <v>104</v>
      </c>
      <c r="AF18" s="8"/>
      <c r="AG18" s="9" t="s">
        <v>572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Tin học</v>
      </c>
      <c r="AX18" s="4" t="s">
        <v>173</v>
      </c>
      <c r="AY18" s="4"/>
      <c r="AZ18" s="8"/>
      <c r="BA18" s="8"/>
      <c r="BB18" s="4" t="s">
        <v>3064</v>
      </c>
      <c r="BC18" s="4"/>
      <c r="BD18" s="4" t="s">
        <v>1275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3833</v>
      </c>
      <c r="BN18" s="4" t="s">
        <v>79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5" t="s">
        <v>367</v>
      </c>
      <c r="BW18" s="12">
        <v>4</v>
      </c>
      <c r="BX18" s="12">
        <v>3.33</v>
      </c>
      <c r="BY18" s="15" t="s">
        <v>2957</v>
      </c>
      <c r="BZ18" s="12"/>
      <c r="CA18" s="15" t="s">
        <v>2957</v>
      </c>
      <c r="CB18" s="24">
        <v>7.0000000000000007E-2</v>
      </c>
      <c r="CC18" s="15" t="s">
        <v>3105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2852</v>
      </c>
      <c r="CW18" s="53"/>
      <c r="CX18" s="183" t="s">
        <v>4443</v>
      </c>
      <c r="CY18" s="183" t="s">
        <v>4443</v>
      </c>
      <c r="CZ18" s="9" t="s">
        <v>572</v>
      </c>
      <c r="DA18" s="9" t="s">
        <v>572</v>
      </c>
      <c r="DB18" s="245"/>
      <c r="DC18" s="205" t="s">
        <v>4209</v>
      </c>
      <c r="DD18" s="12"/>
      <c r="DE18" s="12"/>
      <c r="DF18" s="12"/>
      <c r="DG18" s="9"/>
    </row>
    <row r="19" spans="1:111" s="114" customFormat="1" ht="70.8" customHeight="1" x14ac:dyDescent="0.3">
      <c r="A19" s="15" t="s">
        <v>1040</v>
      </c>
      <c r="B19" s="3" t="s">
        <v>532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25</v>
      </c>
      <c r="I19" s="12" t="str">
        <f t="shared" si="1"/>
        <v>07</v>
      </c>
      <c r="J19" s="12" t="str">
        <f t="shared" si="2"/>
        <v>1978</v>
      </c>
      <c r="K19" s="4" t="s">
        <v>1339</v>
      </c>
      <c r="L19" s="4" t="s">
        <v>533</v>
      </c>
      <c r="M19" s="4" t="s">
        <v>1295</v>
      </c>
      <c r="N19" s="8"/>
      <c r="O19" s="6" t="s">
        <v>1833</v>
      </c>
      <c r="P19" s="7" t="s">
        <v>1834</v>
      </c>
      <c r="Q19" s="6" t="s">
        <v>1498</v>
      </c>
      <c r="R19" s="6" t="s">
        <v>3318</v>
      </c>
      <c r="S19" s="12" t="s">
        <v>3101</v>
      </c>
      <c r="T19" s="8"/>
      <c r="U19" s="12" t="s">
        <v>3430</v>
      </c>
      <c r="V19" s="6" t="s">
        <v>1835</v>
      </c>
      <c r="W19" s="8"/>
      <c r="X19" s="6" t="s">
        <v>1836</v>
      </c>
      <c r="Y19" s="6" t="s">
        <v>1837</v>
      </c>
      <c r="Z19" s="12" t="s">
        <v>3698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Khoa học máy tính</v>
      </c>
      <c r="AX19" s="4" t="s">
        <v>141</v>
      </c>
      <c r="AY19" s="4"/>
      <c r="AZ19" s="8"/>
      <c r="BA19" s="8"/>
      <c r="BB19" s="4" t="s">
        <v>3062</v>
      </c>
      <c r="BC19" s="4" t="s">
        <v>3909</v>
      </c>
      <c r="BD19" s="12" t="s">
        <v>1450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3931</v>
      </c>
      <c r="BN19" s="10" t="s">
        <v>37</v>
      </c>
      <c r="BO19" s="10" t="s">
        <v>1312</v>
      </c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4" t="s">
        <v>1311</v>
      </c>
      <c r="BV19" s="12"/>
      <c r="BW19" s="4">
        <v>4</v>
      </c>
      <c r="BX19" s="4">
        <v>3.33</v>
      </c>
      <c r="BY19" s="4"/>
      <c r="BZ19" s="4"/>
      <c r="CA19" s="4" t="s">
        <v>91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3"/>
      <c r="CX19" s="183" t="s">
        <v>4443</v>
      </c>
      <c r="CY19" s="183" t="s">
        <v>4443</v>
      </c>
      <c r="CZ19" s="9" t="s">
        <v>152</v>
      </c>
      <c r="DA19" s="9" t="s">
        <v>152</v>
      </c>
      <c r="DB19" s="245"/>
      <c r="DC19" s="205" t="s">
        <v>4210</v>
      </c>
      <c r="DD19" s="12"/>
      <c r="DE19" s="12"/>
      <c r="DF19" s="12"/>
      <c r="DG19" s="9"/>
    </row>
    <row r="20" spans="1:111" s="114" customFormat="1" ht="129.6" customHeight="1" x14ac:dyDescent="0.3">
      <c r="A20" s="15" t="s">
        <v>1041</v>
      </c>
      <c r="B20" s="3" t="s">
        <v>628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20</v>
      </c>
      <c r="I20" s="12" t="str">
        <f t="shared" si="1"/>
        <v>10</v>
      </c>
      <c r="J20" s="12" t="str">
        <f t="shared" si="2"/>
        <v>1975</v>
      </c>
      <c r="K20" s="4" t="s">
        <v>1388</v>
      </c>
      <c r="L20" s="4" t="s">
        <v>629</v>
      </c>
      <c r="M20" s="4" t="s">
        <v>1295</v>
      </c>
      <c r="N20" s="8"/>
      <c r="O20" s="11" t="s">
        <v>3253</v>
      </c>
      <c r="P20" s="14" t="s">
        <v>3254</v>
      </c>
      <c r="Q20" s="6" t="s">
        <v>3093</v>
      </c>
      <c r="R20" s="6" t="s">
        <v>3318</v>
      </c>
      <c r="S20" s="12" t="s">
        <v>3101</v>
      </c>
      <c r="T20" s="8"/>
      <c r="U20" s="12" t="s">
        <v>3446</v>
      </c>
      <c r="V20" s="6" t="s">
        <v>1926</v>
      </c>
      <c r="W20" s="8"/>
      <c r="X20" s="6" t="s">
        <v>1927</v>
      </c>
      <c r="Y20" s="6" t="s">
        <v>22</v>
      </c>
      <c r="Z20" s="12" t="s">
        <v>3699</v>
      </c>
      <c r="AA20" s="8"/>
      <c r="AB20" s="9" t="s">
        <v>105</v>
      </c>
      <c r="AC20" s="4" t="s">
        <v>35</v>
      </c>
      <c r="AD20" s="9" t="s">
        <v>105</v>
      </c>
      <c r="AE20" s="4" t="s">
        <v>104</v>
      </c>
      <c r="AF20" s="8"/>
      <c r="AG20" s="9" t="s">
        <v>62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Khoa học máy tính</v>
      </c>
      <c r="AX20" s="4" t="s">
        <v>141</v>
      </c>
      <c r="AY20" s="4"/>
      <c r="AZ20" s="8"/>
      <c r="BA20" s="8"/>
      <c r="BB20" s="10" t="s">
        <v>3065</v>
      </c>
      <c r="BC20" s="10"/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3931</v>
      </c>
      <c r="BN20" s="4" t="s">
        <v>37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4</v>
      </c>
      <c r="BX20" s="12">
        <v>3.33</v>
      </c>
      <c r="BY20" s="12"/>
      <c r="BZ20" s="12"/>
      <c r="CA20" s="12" t="s">
        <v>2806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3"/>
      <c r="CX20" s="183" t="s">
        <v>4443</v>
      </c>
      <c r="CY20" s="181"/>
      <c r="CZ20" s="9" t="s">
        <v>105</v>
      </c>
      <c r="DA20" s="9" t="s">
        <v>105</v>
      </c>
      <c r="DB20" s="90" t="s">
        <v>4106</v>
      </c>
      <c r="DC20" s="205" t="s">
        <v>4211</v>
      </c>
      <c r="DD20" s="12"/>
      <c r="DE20" s="12"/>
      <c r="DF20" s="12"/>
      <c r="DG20" s="9" t="s">
        <v>4883</v>
      </c>
    </row>
    <row r="21" spans="1:111" s="114" customFormat="1" ht="69" customHeight="1" x14ac:dyDescent="0.3">
      <c r="A21" s="15" t="s">
        <v>1042</v>
      </c>
      <c r="B21" s="3" t="s">
        <v>554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13</v>
      </c>
      <c r="I21" s="12" t="str">
        <f t="shared" si="1"/>
        <v>06</v>
      </c>
      <c r="J21" s="12" t="str">
        <f t="shared" si="2"/>
        <v>1982</v>
      </c>
      <c r="K21" s="4" t="s">
        <v>1390</v>
      </c>
      <c r="L21" s="4" t="s">
        <v>555</v>
      </c>
      <c r="M21" s="4" t="s">
        <v>1295</v>
      </c>
      <c r="N21" s="8"/>
      <c r="O21" s="6" t="s">
        <v>1972</v>
      </c>
      <c r="P21" s="7" t="s">
        <v>556</v>
      </c>
      <c r="Q21" s="6" t="s">
        <v>1499</v>
      </c>
      <c r="R21" s="6" t="s">
        <v>3318</v>
      </c>
      <c r="S21" s="12" t="s">
        <v>3101</v>
      </c>
      <c r="T21" s="8"/>
      <c r="U21" s="12" t="s">
        <v>1412</v>
      </c>
      <c r="V21" s="6" t="s">
        <v>1973</v>
      </c>
      <c r="W21" s="8"/>
      <c r="X21" s="6" t="s">
        <v>1974</v>
      </c>
      <c r="Y21" s="6" t="s">
        <v>1975</v>
      </c>
      <c r="Z21" s="12" t="s">
        <v>3700</v>
      </c>
      <c r="AA21" s="8"/>
      <c r="AB21" s="9" t="s">
        <v>238</v>
      </c>
      <c r="AC21" s="4" t="s">
        <v>35</v>
      </c>
      <c r="AD21" s="9" t="s">
        <v>557</v>
      </c>
      <c r="AE21" s="4" t="s">
        <v>104</v>
      </c>
      <c r="AF21" s="8"/>
      <c r="AG21" s="9" t="s">
        <v>558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9" t="s">
        <v>559</v>
      </c>
      <c r="AQ21" s="9" t="s">
        <v>1245</v>
      </c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Khoa học máy tính</v>
      </c>
      <c r="AX21" s="4" t="s">
        <v>141</v>
      </c>
      <c r="AY21" s="4"/>
      <c r="AZ21" s="8"/>
      <c r="BA21" s="8"/>
      <c r="BB21" s="4" t="s">
        <v>3062</v>
      </c>
      <c r="BC21" s="4"/>
      <c r="BD21" s="4" t="s">
        <v>1483</v>
      </c>
      <c r="BE21" s="10"/>
      <c r="BF21" s="10" t="s">
        <v>1442</v>
      </c>
      <c r="BG21" s="8"/>
      <c r="BH21" s="12" t="str">
        <f>INDEX([1]DATA!$Z$10:$Z$285,MATCH(B21,[1]DATA!$C$10:$C$285,0))</f>
        <v>Trung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3931</v>
      </c>
      <c r="BN21" s="4" t="s">
        <v>37</v>
      </c>
      <c r="BO21" s="4"/>
      <c r="BP21" s="8"/>
      <c r="BQ21" s="4" t="s">
        <v>34</v>
      </c>
      <c r="BR21" s="12"/>
      <c r="BS21" s="12" t="s">
        <v>34</v>
      </c>
      <c r="BT21" s="12" t="str">
        <f>INDEX([1]DATA!$O$10:$O$285,MATCH(B21,[1]DATA!$C$10:$C$285,0))</f>
        <v>V.07.01.03</v>
      </c>
      <c r="BU21" s="4" t="s">
        <v>1311</v>
      </c>
      <c r="BV21" s="12"/>
      <c r="BW21" s="4">
        <v>5</v>
      </c>
      <c r="BX21" s="4">
        <v>3.66</v>
      </c>
      <c r="BY21" s="4" t="s">
        <v>2967</v>
      </c>
      <c r="BZ21" s="4"/>
      <c r="CA21" s="4" t="s">
        <v>2967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3068</v>
      </c>
      <c r="CW21" s="53"/>
      <c r="CX21" s="183" t="s">
        <v>4443</v>
      </c>
      <c r="CY21" s="183" t="s">
        <v>4443</v>
      </c>
      <c r="CZ21" s="9" t="s">
        <v>558</v>
      </c>
      <c r="DA21" s="9" t="s">
        <v>557</v>
      </c>
      <c r="DB21" s="245"/>
      <c r="DC21" s="205" t="s">
        <v>4418</v>
      </c>
      <c r="DD21" s="12"/>
      <c r="DE21" s="12"/>
      <c r="DF21" s="12"/>
      <c r="DG21" s="9"/>
    </row>
    <row r="22" spans="1:111" s="114" customFormat="1" ht="78" x14ac:dyDescent="0.3">
      <c r="A22" s="15" t="s">
        <v>1043</v>
      </c>
      <c r="B22" s="3" t="s">
        <v>688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08</v>
      </c>
      <c r="I22" s="12" t="str">
        <f t="shared" si="1"/>
        <v>12</v>
      </c>
      <c r="J22" s="12" t="str">
        <f t="shared" si="2"/>
        <v>1988</v>
      </c>
      <c r="K22" s="4" t="s">
        <v>1341</v>
      </c>
      <c r="L22" s="4" t="s">
        <v>689</v>
      </c>
      <c r="M22" s="4" t="s">
        <v>1295</v>
      </c>
      <c r="N22" s="8"/>
      <c r="O22" s="11" t="s">
        <v>3255</v>
      </c>
      <c r="P22" s="14" t="s">
        <v>3256</v>
      </c>
      <c r="Q22" s="6" t="s">
        <v>3187</v>
      </c>
      <c r="R22" s="6" t="s">
        <v>3318</v>
      </c>
      <c r="S22" s="12" t="s">
        <v>3101</v>
      </c>
      <c r="T22" s="8"/>
      <c r="U22" s="12" t="s">
        <v>3447</v>
      </c>
      <c r="V22" s="6" t="s">
        <v>2069</v>
      </c>
      <c r="W22" s="8"/>
      <c r="X22" s="6" t="s">
        <v>2070</v>
      </c>
      <c r="Y22" s="6" t="s">
        <v>2071</v>
      </c>
      <c r="Z22" s="12" t="s">
        <v>3701</v>
      </c>
      <c r="AA22" s="8"/>
      <c r="AB22" s="9" t="s">
        <v>332</v>
      </c>
      <c r="AC22" s="4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Hệ thống thông tin</v>
      </c>
      <c r="AX22" s="4" t="s">
        <v>326</v>
      </c>
      <c r="AY22" s="4"/>
      <c r="AZ22" s="8"/>
      <c r="BA22" s="8"/>
      <c r="BB22" s="4" t="s">
        <v>3058</v>
      </c>
      <c r="BC22" s="4" t="s">
        <v>3909</v>
      </c>
      <c r="BD22" s="4" t="s">
        <v>1248</v>
      </c>
      <c r="BE22" s="10"/>
      <c r="BF22" s="10" t="s">
        <v>1442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3931</v>
      </c>
      <c r="BN22" s="4" t="s">
        <v>37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24">
        <v>0.05</v>
      </c>
      <c r="CC22" s="15" t="s">
        <v>2967</v>
      </c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W22" s="53"/>
      <c r="CX22" s="183" t="s">
        <v>4443</v>
      </c>
      <c r="CY22" s="183" t="s">
        <v>4443</v>
      </c>
      <c r="CZ22" s="9" t="s">
        <v>225</v>
      </c>
      <c r="DA22" s="9" t="s">
        <v>225</v>
      </c>
      <c r="DB22" s="245"/>
      <c r="DC22" s="205" t="s">
        <v>4212</v>
      </c>
      <c r="DD22" s="205" t="s">
        <v>4419</v>
      </c>
      <c r="DE22" s="12"/>
      <c r="DF22" s="12"/>
      <c r="DG22" s="9"/>
    </row>
    <row r="23" spans="1:111" s="114" customFormat="1" ht="92.4" x14ac:dyDescent="0.3">
      <c r="A23" s="15" t="s">
        <v>1044</v>
      </c>
      <c r="B23" s="3" t="s">
        <v>548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0"/>
        <v>03</v>
      </c>
      <c r="I23" s="12" t="str">
        <f t="shared" si="1"/>
        <v>02</v>
      </c>
      <c r="J23" s="12" t="str">
        <f t="shared" si="2"/>
        <v>1980</v>
      </c>
      <c r="K23" s="4" t="s">
        <v>1390</v>
      </c>
      <c r="L23" s="4" t="s">
        <v>549</v>
      </c>
      <c r="M23" s="4" t="s">
        <v>1295</v>
      </c>
      <c r="N23" s="8"/>
      <c r="O23" s="6" t="s">
        <v>2072</v>
      </c>
      <c r="P23" s="7" t="s">
        <v>2073</v>
      </c>
      <c r="Q23" s="6" t="s">
        <v>1498</v>
      </c>
      <c r="R23" s="6" t="s">
        <v>3318</v>
      </c>
      <c r="S23" s="12" t="s">
        <v>3321</v>
      </c>
      <c r="T23" s="8"/>
      <c r="U23" s="12" t="s">
        <v>3340</v>
      </c>
      <c r="V23" s="6" t="s">
        <v>2074</v>
      </c>
      <c r="W23" s="8"/>
      <c r="X23" s="6" t="s">
        <v>2075</v>
      </c>
      <c r="Y23" s="6" t="s">
        <v>2076</v>
      </c>
      <c r="Z23" s="12" t="e">
        <v>#N/A</v>
      </c>
      <c r="AA23" s="8"/>
      <c r="AB23" s="9" t="s">
        <v>123</v>
      </c>
      <c r="AC23" s="4" t="s">
        <v>35</v>
      </c>
      <c r="AD23" s="9" t="s">
        <v>123</v>
      </c>
      <c r="AE23" s="4" t="s">
        <v>104</v>
      </c>
      <c r="AF23" s="8"/>
      <c r="AG23" s="9" t="s">
        <v>123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thông tin</v>
      </c>
      <c r="AX23" s="4" t="s">
        <v>323</v>
      </c>
      <c r="AY23" s="4"/>
      <c r="AZ23" s="8"/>
      <c r="BA23" s="8"/>
      <c r="BB23" s="4" t="s">
        <v>3063</v>
      </c>
      <c r="BC23" s="4"/>
      <c r="BD23" s="4" t="s">
        <v>1269</v>
      </c>
      <c r="BE23" s="10"/>
      <c r="BF23" s="10" t="s">
        <v>1442</v>
      </c>
      <c r="BG23" s="8"/>
      <c r="BH23" s="12" t="str">
        <f>INDEX([1]DATA!$Z$10:$Z$285,MATCH(B23,[1]DATA!$C$10:$C$285,0))</f>
        <v>Sơ cấp</v>
      </c>
      <c r="BI23" s="4" t="s">
        <v>79</v>
      </c>
      <c r="BJ23" s="4" t="s">
        <v>115</v>
      </c>
      <c r="BK23" s="4" t="s">
        <v>22</v>
      </c>
      <c r="BL23" s="4" t="s">
        <v>22</v>
      </c>
      <c r="BM23" s="4" t="s">
        <v>3833</v>
      </c>
      <c r="BN23" s="4" t="s">
        <v>79</v>
      </c>
      <c r="BO23" s="4"/>
      <c r="BP23" s="8"/>
      <c r="BQ23" s="4" t="s">
        <v>1243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5</v>
      </c>
      <c r="BX23" s="4">
        <v>3.66</v>
      </c>
      <c r="BY23" s="4"/>
      <c r="BZ23" s="4"/>
      <c r="CA23" s="4" t="s">
        <v>2967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3269</v>
      </c>
      <c r="CW23" s="53"/>
      <c r="CX23" s="183" t="s">
        <v>4443</v>
      </c>
      <c r="CY23" s="181"/>
      <c r="CZ23" s="9" t="s">
        <v>123</v>
      </c>
      <c r="DA23" s="9" t="s">
        <v>123</v>
      </c>
      <c r="DB23" s="1"/>
      <c r="DC23" s="205" t="s">
        <v>4213</v>
      </c>
      <c r="DD23" s="205" t="s">
        <v>4420</v>
      </c>
      <c r="DE23" s="12"/>
      <c r="DF23" s="12"/>
      <c r="DG23" s="9"/>
    </row>
    <row r="24" spans="1:111" s="114" customFormat="1" ht="78" x14ac:dyDescent="0.3">
      <c r="A24" s="15" t="s">
        <v>1045</v>
      </c>
      <c r="B24" s="3" t="s">
        <v>667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15</v>
      </c>
      <c r="I24" s="12" t="str">
        <f t="shared" si="1"/>
        <v>08</v>
      </c>
      <c r="J24" s="12" t="str">
        <f t="shared" si="2"/>
        <v>1969</v>
      </c>
      <c r="K24" s="4" t="s">
        <v>1344</v>
      </c>
      <c r="L24" s="4" t="s">
        <v>668</v>
      </c>
      <c r="M24" s="4" t="s">
        <v>1295</v>
      </c>
      <c r="N24" s="8"/>
      <c r="O24" s="6" t="s">
        <v>2086</v>
      </c>
      <c r="P24" s="7" t="s">
        <v>2087</v>
      </c>
      <c r="Q24" s="6" t="s">
        <v>1499</v>
      </c>
      <c r="R24" s="6" t="s">
        <v>3318</v>
      </c>
      <c r="S24" s="12" t="s">
        <v>3320</v>
      </c>
      <c r="T24" s="8"/>
      <c r="U24" s="12" t="s">
        <v>3448</v>
      </c>
      <c r="V24" s="6" t="s">
        <v>2088</v>
      </c>
      <c r="W24" s="8"/>
      <c r="X24" s="6" t="s">
        <v>2089</v>
      </c>
      <c r="Y24" s="6" t="s">
        <v>2090</v>
      </c>
      <c r="Z24" s="12" t="s">
        <v>3702</v>
      </c>
      <c r="AA24" s="8"/>
      <c r="AB24" s="9" t="s">
        <v>152</v>
      </c>
      <c r="AC24" s="4" t="s">
        <v>35</v>
      </c>
      <c r="AD24" s="9" t="s">
        <v>152</v>
      </c>
      <c r="AE24" s="4" t="s">
        <v>104</v>
      </c>
      <c r="AF24" s="8"/>
      <c r="AG24" s="9" t="s">
        <v>152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Tin học</v>
      </c>
      <c r="AX24" s="4" t="s">
        <v>173</v>
      </c>
      <c r="AY24" s="4"/>
      <c r="AZ24" s="8"/>
      <c r="BA24" s="8"/>
      <c r="BB24" s="4" t="s">
        <v>3058</v>
      </c>
      <c r="BC24" s="4"/>
      <c r="BD24" s="4" t="s">
        <v>1248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79</v>
      </c>
      <c r="BJ24" s="4" t="s">
        <v>115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4</v>
      </c>
      <c r="BX24" s="4">
        <v>3.33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3273</v>
      </c>
      <c r="CW24" s="53"/>
      <c r="CX24" s="183" t="s">
        <v>4443</v>
      </c>
      <c r="CY24" s="181"/>
      <c r="CZ24" s="9" t="s">
        <v>152</v>
      </c>
      <c r="DA24" s="9" t="s">
        <v>152</v>
      </c>
      <c r="DB24" s="1"/>
      <c r="DC24" s="205" t="s">
        <v>4214</v>
      </c>
      <c r="DD24" s="205" t="s">
        <v>4421</v>
      </c>
      <c r="DE24" s="12"/>
      <c r="DF24" s="12"/>
      <c r="DG24" s="9"/>
    </row>
    <row r="25" spans="1:111" s="114" customFormat="1" ht="62.4" x14ac:dyDescent="0.3">
      <c r="A25" s="15" t="s">
        <v>1046</v>
      </c>
      <c r="B25" s="3" t="s">
        <v>602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0"/>
        <v>07</v>
      </c>
      <c r="I25" s="12" t="str">
        <f t="shared" si="1"/>
        <v>07</v>
      </c>
      <c r="J25" s="12" t="str">
        <f t="shared" si="2"/>
        <v>1977</v>
      </c>
      <c r="K25" s="4" t="s">
        <v>1355</v>
      </c>
      <c r="L25" s="4" t="s">
        <v>603</v>
      </c>
      <c r="M25" s="4" t="s">
        <v>1295</v>
      </c>
      <c r="N25" s="8"/>
      <c r="O25" s="6" t="s">
        <v>2181</v>
      </c>
      <c r="P25" s="7" t="s">
        <v>2182</v>
      </c>
      <c r="Q25" s="6" t="s">
        <v>1499</v>
      </c>
      <c r="R25" s="6" t="s">
        <v>3318</v>
      </c>
      <c r="S25" s="12" t="s">
        <v>3101</v>
      </c>
      <c r="T25" s="8"/>
      <c r="U25" s="12" t="s">
        <v>3449</v>
      </c>
      <c r="V25" s="6" t="s">
        <v>2183</v>
      </c>
      <c r="W25" s="8"/>
      <c r="X25" s="6" t="s">
        <v>2184</v>
      </c>
      <c r="Y25" s="6" t="s">
        <v>2185</v>
      </c>
      <c r="Z25" s="12" t="s">
        <v>3703</v>
      </c>
      <c r="AA25" s="8"/>
      <c r="AB25" s="9" t="s">
        <v>139</v>
      </c>
      <c r="AC25" s="4" t="s">
        <v>35</v>
      </c>
      <c r="AD25" s="9" t="s">
        <v>139</v>
      </c>
      <c r="AE25" s="4" t="s">
        <v>104</v>
      </c>
      <c r="AF25" s="8"/>
      <c r="AG25" s="9" t="s">
        <v>139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Đại học</v>
      </c>
      <c r="AW25" s="43" t="str">
        <f>INDEX([1]DATA!$X$10:$X$285,MATCH(B25,[1]DATA!$C$10:$C$285,0))</f>
        <v>Hệ thống thông tin</v>
      </c>
      <c r="AX25" s="4" t="s">
        <v>326</v>
      </c>
      <c r="AY25" s="4"/>
      <c r="AZ25" s="8"/>
      <c r="BA25" s="8"/>
      <c r="BB25" s="4" t="s">
        <v>3066</v>
      </c>
      <c r="BC25" s="10" t="s">
        <v>3917</v>
      </c>
      <c r="BD25" s="4" t="s">
        <v>1483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79</v>
      </c>
      <c r="BJ25" s="4" t="s">
        <v>115</v>
      </c>
      <c r="BK25" s="4" t="s">
        <v>22</v>
      </c>
      <c r="BL25" s="4" t="s">
        <v>22</v>
      </c>
      <c r="BM25" s="4" t="s">
        <v>3833</v>
      </c>
      <c r="BN25" s="4" t="s">
        <v>79</v>
      </c>
      <c r="BO25" s="4"/>
      <c r="BP25" s="8"/>
      <c r="BQ25" s="4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4</v>
      </c>
      <c r="BX25" s="12">
        <v>3.33</v>
      </c>
      <c r="BY25" s="12"/>
      <c r="BZ25" s="12"/>
      <c r="CA25" s="12" t="s">
        <v>1334</v>
      </c>
      <c r="CB25" s="12">
        <v>12</v>
      </c>
      <c r="CC25" s="15" t="s">
        <v>3284</v>
      </c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3269</v>
      </c>
      <c r="CW25" s="53"/>
      <c r="CX25" s="183" t="s">
        <v>4443</v>
      </c>
      <c r="CY25" s="181"/>
      <c r="CZ25" s="9" t="s">
        <v>139</v>
      </c>
      <c r="DA25" s="9" t="s">
        <v>139</v>
      </c>
      <c r="DB25" s="1"/>
      <c r="DC25" s="205" t="s">
        <v>4215</v>
      </c>
      <c r="DD25" s="205" t="s">
        <v>4422</v>
      </c>
      <c r="DE25" s="12"/>
      <c r="DF25" s="12"/>
      <c r="DG25" s="9"/>
    </row>
    <row r="26" spans="1:111" s="114" customFormat="1" ht="78" x14ac:dyDescent="0.3">
      <c r="A26" s="15" t="s">
        <v>1047</v>
      </c>
      <c r="B26" s="3" t="s">
        <v>583</v>
      </c>
      <c r="C26" s="12" t="s">
        <v>1245</v>
      </c>
      <c r="D26" s="12"/>
      <c r="E26" s="12"/>
      <c r="F26" s="12" t="s">
        <v>1245</v>
      </c>
      <c r="G26" s="4" t="s">
        <v>54</v>
      </c>
      <c r="H26" s="12" t="str">
        <f t="shared" si="0"/>
        <v>24</v>
      </c>
      <c r="I26" s="12" t="str">
        <f t="shared" si="1"/>
        <v>04</v>
      </c>
      <c r="J26" s="12" t="str">
        <f t="shared" si="2"/>
        <v>1983</v>
      </c>
      <c r="K26" s="4" t="s">
        <v>1342</v>
      </c>
      <c r="L26" s="4" t="s">
        <v>584</v>
      </c>
      <c r="M26" s="4" t="s">
        <v>1295</v>
      </c>
      <c r="N26" s="8"/>
      <c r="O26" s="11" t="s">
        <v>3257</v>
      </c>
      <c r="P26" s="14" t="s">
        <v>3258</v>
      </c>
      <c r="Q26" s="6" t="s">
        <v>3202</v>
      </c>
      <c r="R26" s="6" t="s">
        <v>3318</v>
      </c>
      <c r="S26" s="12" t="s">
        <v>3320</v>
      </c>
      <c r="T26" s="8"/>
      <c r="U26" s="12" t="s">
        <v>3450</v>
      </c>
      <c r="V26" s="6" t="s">
        <v>2244</v>
      </c>
      <c r="W26" s="8"/>
      <c r="X26" s="6" t="s">
        <v>2245</v>
      </c>
      <c r="Y26" s="6" t="s">
        <v>2246</v>
      </c>
      <c r="Z26" s="12" t="s">
        <v>3704</v>
      </c>
      <c r="AA26" s="8"/>
      <c r="AB26" s="9" t="s">
        <v>139</v>
      </c>
      <c r="AC26" s="4" t="s">
        <v>35</v>
      </c>
      <c r="AD26" s="9" t="s">
        <v>139</v>
      </c>
      <c r="AE26" s="4" t="s">
        <v>104</v>
      </c>
      <c r="AF26" s="8"/>
      <c r="AG26" s="9" t="s">
        <v>139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79</v>
      </c>
      <c r="AV26" s="43" t="str">
        <f>INDEX([1]DATA!$W$10:$W$285,MATCH(B26,[1]DATA!$C$10:$C$285,0))</f>
        <v>Đại học</v>
      </c>
      <c r="AW26" s="43" t="str">
        <f>INDEX([1]DATA!$X$10:$X$285,MATCH(B26,[1]DATA!$C$10:$C$285,0))</f>
        <v>Công nghệ thông tin</v>
      </c>
      <c r="AX26" s="4" t="s">
        <v>323</v>
      </c>
      <c r="AY26" s="4"/>
      <c r="AZ26" s="8"/>
      <c r="BA26" s="8"/>
      <c r="BB26" s="4" t="s">
        <v>3066</v>
      </c>
      <c r="BC26" s="4"/>
      <c r="BD26" s="4" t="s">
        <v>1483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79</v>
      </c>
      <c r="BJ26" s="4" t="s">
        <v>115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4" t="s">
        <v>3933</v>
      </c>
      <c r="BR26" s="12"/>
      <c r="BS26" s="4" t="s">
        <v>79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4</v>
      </c>
      <c r="BX26" s="12">
        <v>3.33</v>
      </c>
      <c r="BY26" s="12"/>
      <c r="BZ26" s="12"/>
      <c r="CA26" s="12" t="s">
        <v>2967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79</v>
      </c>
      <c r="CW26" s="53"/>
      <c r="CX26" s="183" t="s">
        <v>4443</v>
      </c>
      <c r="CY26" s="183" t="s">
        <v>4443</v>
      </c>
      <c r="CZ26" s="9" t="s">
        <v>139</v>
      </c>
      <c r="DA26" s="9" t="s">
        <v>139</v>
      </c>
      <c r="DB26" s="245"/>
      <c r="DC26" s="205" t="s">
        <v>4423</v>
      </c>
      <c r="DD26" s="12"/>
      <c r="DE26" s="12"/>
      <c r="DF26" s="12"/>
      <c r="DG26" s="9"/>
    </row>
    <row r="27" spans="1:111" s="114" customFormat="1" ht="62.4" x14ac:dyDescent="0.3">
      <c r="A27" s="15" t="s">
        <v>1048</v>
      </c>
      <c r="B27" s="3" t="s">
        <v>521</v>
      </c>
      <c r="C27" s="12" t="s">
        <v>1245</v>
      </c>
      <c r="D27" s="12"/>
      <c r="E27" s="12"/>
      <c r="F27" s="12" t="s">
        <v>1245</v>
      </c>
      <c r="G27" s="4" t="s">
        <v>54</v>
      </c>
      <c r="H27" s="12" t="str">
        <f t="shared" si="0"/>
        <v>12</v>
      </c>
      <c r="I27" s="12" t="str">
        <f t="shared" si="1"/>
        <v>02</v>
      </c>
      <c r="J27" s="12" t="str">
        <f t="shared" si="2"/>
        <v>1966</v>
      </c>
      <c r="K27" s="4" t="s">
        <v>1403</v>
      </c>
      <c r="L27" s="4" t="s">
        <v>522</v>
      </c>
      <c r="M27" s="4" t="s">
        <v>1295</v>
      </c>
      <c r="N27" s="8"/>
      <c r="O27" s="11" t="s">
        <v>3259</v>
      </c>
      <c r="P27" s="14" t="s">
        <v>3260</v>
      </c>
      <c r="Q27" s="6" t="s">
        <v>3202</v>
      </c>
      <c r="R27" s="6" t="s">
        <v>3318</v>
      </c>
      <c r="S27" s="12" t="s">
        <v>3101</v>
      </c>
      <c r="T27" s="8"/>
      <c r="U27" s="12" t="s">
        <v>3401</v>
      </c>
      <c r="V27" s="6" t="s">
        <v>2261</v>
      </c>
      <c r="W27" s="8"/>
      <c r="X27" s="6" t="s">
        <v>2262</v>
      </c>
      <c r="Y27" s="6" t="s">
        <v>2263</v>
      </c>
      <c r="Z27" s="12" t="s">
        <v>3640</v>
      </c>
      <c r="AA27" s="8"/>
      <c r="AB27" s="9" t="s">
        <v>123</v>
      </c>
      <c r="AC27" s="4" t="s">
        <v>35</v>
      </c>
      <c r="AD27" s="9" t="s">
        <v>123</v>
      </c>
      <c r="AE27" s="4" t="s">
        <v>104</v>
      </c>
      <c r="AF27" s="8"/>
      <c r="AG27" s="9" t="s">
        <v>123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Khoa học máy tính</v>
      </c>
      <c r="AX27" s="4" t="s">
        <v>141</v>
      </c>
      <c r="AY27" s="4"/>
      <c r="AZ27" s="8"/>
      <c r="BA27" s="8"/>
      <c r="BB27" s="10" t="s">
        <v>3845</v>
      </c>
      <c r="BC27" s="4"/>
      <c r="BD27" s="4" t="s">
        <v>1483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115</v>
      </c>
      <c r="BK27" s="4" t="s">
        <v>22</v>
      </c>
      <c r="BL27" s="4" t="s">
        <v>22</v>
      </c>
      <c r="BM27" s="4" t="s">
        <v>3931</v>
      </c>
      <c r="BN27" s="10" t="s">
        <v>37</v>
      </c>
      <c r="BO27" s="10"/>
      <c r="BP27" s="8"/>
      <c r="BQ27" s="4" t="s">
        <v>3933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5</v>
      </c>
      <c r="BX27" s="4">
        <v>3.66</v>
      </c>
      <c r="BY27" s="4"/>
      <c r="BZ27" s="4"/>
      <c r="CA27" s="4" t="s">
        <v>91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79</v>
      </c>
      <c r="CW27" s="53"/>
      <c r="CX27" s="183" t="s">
        <v>4443</v>
      </c>
      <c r="CY27" s="183" t="s">
        <v>4443</v>
      </c>
      <c r="CZ27" s="9" t="s">
        <v>123</v>
      </c>
      <c r="DA27" s="9" t="s">
        <v>123</v>
      </c>
      <c r="DB27" s="245"/>
      <c r="DC27" s="205" t="s">
        <v>4216</v>
      </c>
      <c r="DD27" s="12"/>
      <c r="DE27" s="12"/>
      <c r="DF27" s="12"/>
      <c r="DG27" s="9"/>
    </row>
    <row r="28" spans="1:111" s="114" customFormat="1" ht="78" x14ac:dyDescent="0.3">
      <c r="A28" s="15" t="s">
        <v>1049</v>
      </c>
      <c r="B28" s="3" t="s">
        <v>606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04</v>
      </c>
      <c r="J28" s="12" t="str">
        <f t="shared" si="2"/>
        <v>1983</v>
      </c>
      <c r="K28" s="4" t="s">
        <v>1355</v>
      </c>
      <c r="L28" s="4" t="s">
        <v>607</v>
      </c>
      <c r="M28" s="4" t="s">
        <v>1295</v>
      </c>
      <c r="N28" s="8"/>
      <c r="O28" s="6" t="s">
        <v>2333</v>
      </c>
      <c r="P28" s="7" t="s">
        <v>431</v>
      </c>
      <c r="Q28" s="6" t="s">
        <v>1499</v>
      </c>
      <c r="R28" s="6" t="s">
        <v>3318</v>
      </c>
      <c r="S28" s="12" t="s">
        <v>3101</v>
      </c>
      <c r="T28" s="8"/>
      <c r="U28" s="12" t="s">
        <v>3451</v>
      </c>
      <c r="V28" s="6" t="s">
        <v>2334</v>
      </c>
      <c r="W28" s="8"/>
      <c r="X28" s="6" t="s">
        <v>2335</v>
      </c>
      <c r="Y28" s="6" t="s">
        <v>2336</v>
      </c>
      <c r="Z28" s="12" t="s">
        <v>3705</v>
      </c>
      <c r="AA28" s="8"/>
      <c r="AB28" s="9" t="s">
        <v>225</v>
      </c>
      <c r="AC28" s="4" t="s">
        <v>35</v>
      </c>
      <c r="AD28" s="9" t="s">
        <v>225</v>
      </c>
      <c r="AE28" s="4" t="s">
        <v>104</v>
      </c>
      <c r="AF28" s="8"/>
      <c r="AG28" s="9" t="s">
        <v>225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Khoa học máy tính</v>
      </c>
      <c r="AX28" s="4" t="s">
        <v>141</v>
      </c>
      <c r="AY28" s="4"/>
      <c r="AZ28" s="8"/>
      <c r="BA28" s="8"/>
      <c r="BB28" s="10" t="s">
        <v>3067</v>
      </c>
      <c r="BC28" s="10" t="s">
        <v>3914</v>
      </c>
      <c r="BD28" s="4" t="s">
        <v>1268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3931</v>
      </c>
      <c r="BN28" s="4" t="s">
        <v>37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3</v>
      </c>
      <c r="BX28" s="12">
        <v>3</v>
      </c>
      <c r="BY28" s="12"/>
      <c r="BZ28" s="12"/>
      <c r="CA28" s="12" t="s">
        <v>91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3"/>
      <c r="CX28" s="183" t="s">
        <v>4443</v>
      </c>
      <c r="CY28" s="183" t="s">
        <v>4443</v>
      </c>
      <c r="CZ28" s="9" t="s">
        <v>225</v>
      </c>
      <c r="DA28" s="9" t="s">
        <v>225</v>
      </c>
      <c r="DB28" s="245"/>
      <c r="DC28" s="205" t="s">
        <v>4217</v>
      </c>
      <c r="DD28" s="205" t="s">
        <v>4424</v>
      </c>
      <c r="DE28" s="12"/>
      <c r="DF28" s="12"/>
      <c r="DG28" s="9"/>
    </row>
    <row r="29" spans="1:111" s="114" customFormat="1" ht="60" customHeight="1" x14ac:dyDescent="0.3">
      <c r="A29" s="15" t="s">
        <v>1050</v>
      </c>
      <c r="B29" s="3" t="s">
        <v>137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28</v>
      </c>
      <c r="I29" s="12" t="str">
        <f t="shared" si="1"/>
        <v>08</v>
      </c>
      <c r="J29" s="12" t="str">
        <f t="shared" si="2"/>
        <v>1971</v>
      </c>
      <c r="K29" s="4" t="s">
        <v>1339</v>
      </c>
      <c r="L29" s="4" t="s">
        <v>138</v>
      </c>
      <c r="M29" s="4" t="s">
        <v>1295</v>
      </c>
      <c r="N29" s="8"/>
      <c r="O29" s="6" t="s">
        <v>2355</v>
      </c>
      <c r="P29" s="7" t="s">
        <v>2356</v>
      </c>
      <c r="Q29" s="6" t="s">
        <v>1499</v>
      </c>
      <c r="R29" s="6" t="s">
        <v>3318</v>
      </c>
      <c r="S29" s="12" t="s">
        <v>3320</v>
      </c>
      <c r="T29" s="8"/>
      <c r="U29" s="12" t="s">
        <v>3452</v>
      </c>
      <c r="V29" s="6" t="s">
        <v>2357</v>
      </c>
      <c r="W29" s="8"/>
      <c r="X29" s="6" t="s">
        <v>2358</v>
      </c>
      <c r="Y29" s="6" t="s">
        <v>2359</v>
      </c>
      <c r="Z29" s="12" t="s">
        <v>3706</v>
      </c>
      <c r="AA29" s="8"/>
      <c r="AB29" s="9" t="s">
        <v>139</v>
      </c>
      <c r="AC29" s="4" t="s">
        <v>35</v>
      </c>
      <c r="AD29" s="9" t="s">
        <v>139</v>
      </c>
      <c r="AE29" s="4" t="s">
        <v>104</v>
      </c>
      <c r="AF29" s="8"/>
      <c r="AG29" s="9" t="s">
        <v>139</v>
      </c>
      <c r="AH29" s="4" t="s">
        <v>3928</v>
      </c>
      <c r="AI29" s="4"/>
      <c r="AJ29" s="12"/>
      <c r="AK29" s="9"/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Khoa học máy tính</v>
      </c>
      <c r="AX29" s="4" t="s">
        <v>141</v>
      </c>
      <c r="AY29" s="4"/>
      <c r="AZ29" s="8"/>
      <c r="BA29" s="8"/>
      <c r="BB29" s="4" t="s">
        <v>3058</v>
      </c>
      <c r="BC29" s="4" t="s">
        <v>3909</v>
      </c>
      <c r="BD29" s="4" t="s">
        <v>1272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3931</v>
      </c>
      <c r="BN29" s="4" t="s">
        <v>37</v>
      </c>
      <c r="BO29" s="4"/>
      <c r="BP29" s="8"/>
      <c r="BQ29" s="4" t="s">
        <v>34</v>
      </c>
      <c r="BR29" s="12"/>
      <c r="BS29" s="12" t="s">
        <v>34</v>
      </c>
      <c r="BT29" s="12" t="str">
        <f>INDEX([1]DATA!$O$10:$O$285,MATCH(B29,[1]DATA!$C$10:$C$285,0))</f>
        <v>V.07.01.03</v>
      </c>
      <c r="BU29" s="4" t="s">
        <v>1311</v>
      </c>
      <c r="BV29" s="15" t="s">
        <v>142</v>
      </c>
      <c r="BW29" s="4">
        <v>4</v>
      </c>
      <c r="BX29" s="4">
        <v>3.33</v>
      </c>
      <c r="BY29" s="10" t="s">
        <v>1318</v>
      </c>
      <c r="BZ29" s="4"/>
      <c r="CA29" s="10" t="s">
        <v>1318</v>
      </c>
      <c r="CB29" s="4" t="s">
        <v>3104</v>
      </c>
      <c r="CC29" s="10" t="s">
        <v>3105</v>
      </c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3069</v>
      </c>
      <c r="CW29" s="53"/>
      <c r="CX29" s="183" t="s">
        <v>4443</v>
      </c>
      <c r="CY29" s="183" t="s">
        <v>4443</v>
      </c>
      <c r="CZ29" s="9" t="s">
        <v>139</v>
      </c>
      <c r="DA29" s="9" t="s">
        <v>139</v>
      </c>
      <c r="DB29" s="245"/>
      <c r="DC29" s="205" t="s">
        <v>4218</v>
      </c>
      <c r="DD29" s="12"/>
      <c r="DE29" s="12"/>
      <c r="DF29" s="12"/>
      <c r="DG29" s="9"/>
    </row>
    <row r="30" spans="1:111" s="114" customFormat="1" ht="109.2" x14ac:dyDescent="0.3">
      <c r="A30" s="15" t="s">
        <v>1051</v>
      </c>
      <c r="B30" s="3" t="s">
        <v>2838</v>
      </c>
      <c r="C30" s="12" t="s">
        <v>1245</v>
      </c>
      <c r="D30" s="12"/>
      <c r="E30" s="12"/>
      <c r="F30" s="12" t="s">
        <v>1245</v>
      </c>
      <c r="G30" s="4" t="s">
        <v>54</v>
      </c>
      <c r="H30" s="12" t="str">
        <f t="shared" si="0"/>
        <v>09</v>
      </c>
      <c r="I30" s="12" t="str">
        <f t="shared" si="1"/>
        <v>05</v>
      </c>
      <c r="J30" s="12" t="str">
        <f t="shared" si="2"/>
        <v>1978</v>
      </c>
      <c r="K30" s="4" t="s">
        <v>1339</v>
      </c>
      <c r="L30" s="10" t="s">
        <v>2843</v>
      </c>
      <c r="M30" s="4" t="s">
        <v>1295</v>
      </c>
      <c r="N30" s="8"/>
      <c r="O30" s="11" t="s">
        <v>2839</v>
      </c>
      <c r="P30" s="14" t="s">
        <v>906</v>
      </c>
      <c r="Q30" s="6" t="s">
        <v>2840</v>
      </c>
      <c r="R30" s="6" t="s">
        <v>3318</v>
      </c>
      <c r="S30" s="12" t="s">
        <v>3101</v>
      </c>
      <c r="T30" s="8"/>
      <c r="U30" s="12" t="s">
        <v>3453</v>
      </c>
      <c r="V30" s="6" t="s">
        <v>2841</v>
      </c>
      <c r="W30" s="8"/>
      <c r="X30" s="11" t="s">
        <v>2842</v>
      </c>
      <c r="Y30" s="6"/>
      <c r="Z30" s="12" t="e">
        <v>#N/A</v>
      </c>
      <c r="AA30" s="8"/>
      <c r="AB30" s="13" t="s">
        <v>2806</v>
      </c>
      <c r="AC30" s="4" t="s">
        <v>35</v>
      </c>
      <c r="AD30" s="13" t="s">
        <v>2806</v>
      </c>
      <c r="AE30" s="4" t="s">
        <v>104</v>
      </c>
      <c r="AF30" s="8"/>
      <c r="AG30" s="13" t="s">
        <v>787</v>
      </c>
      <c r="AH30" s="4" t="s">
        <v>3928</v>
      </c>
      <c r="AI30" s="4"/>
      <c r="AJ30" s="12"/>
      <c r="AK30" s="9"/>
      <c r="AL30" s="12"/>
      <c r="AM30" s="8"/>
      <c r="AN30" s="8"/>
      <c r="AO30" s="8"/>
      <c r="AP30" s="4"/>
      <c r="AQ30" s="4" t="s">
        <v>1245</v>
      </c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Khoa học máy tính</v>
      </c>
      <c r="AX30" s="4" t="s">
        <v>141</v>
      </c>
      <c r="AY30" s="4"/>
      <c r="AZ30" s="8"/>
      <c r="BA30" s="8"/>
      <c r="BB30" s="4" t="s">
        <v>1483</v>
      </c>
      <c r="BC30" s="10" t="s">
        <v>3909</v>
      </c>
      <c r="BD30" s="4" t="s">
        <v>1483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4" t="s">
        <v>37</v>
      </c>
      <c r="BJ30" s="4"/>
      <c r="BK30" s="4"/>
      <c r="BL30" s="4"/>
      <c r="BM30" s="4" t="s">
        <v>3931</v>
      </c>
      <c r="BN30" s="4" t="s">
        <v>37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4</v>
      </c>
      <c r="BX30" s="4">
        <v>3.33</v>
      </c>
      <c r="BY30" s="10" t="s">
        <v>3812</v>
      </c>
      <c r="BZ30" s="4"/>
      <c r="CA30" s="4" t="s">
        <v>3812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3"/>
      <c r="CX30" s="183" t="s">
        <v>4443</v>
      </c>
      <c r="CY30" s="183" t="s">
        <v>4443</v>
      </c>
      <c r="CZ30" s="13" t="s">
        <v>2806</v>
      </c>
      <c r="DA30" s="13" t="s">
        <v>2806</v>
      </c>
      <c r="DB30" s="246" t="s">
        <v>4491</v>
      </c>
      <c r="DC30" s="205" t="s">
        <v>4425</v>
      </c>
      <c r="DD30" s="205" t="s">
        <v>4426</v>
      </c>
      <c r="DE30" s="12"/>
      <c r="DF30" s="12"/>
      <c r="DG30" s="9" t="s">
        <v>4885</v>
      </c>
    </row>
    <row r="31" spans="1:111" s="114" customFormat="1" ht="109.2" x14ac:dyDescent="0.3">
      <c r="A31" s="15" t="s">
        <v>1052</v>
      </c>
      <c r="B31" s="3" t="s">
        <v>2844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22</v>
      </c>
      <c r="I31" s="12" t="str">
        <f t="shared" si="1"/>
        <v>10</v>
      </c>
      <c r="J31" s="12" t="str">
        <f t="shared" si="2"/>
        <v>1974</v>
      </c>
      <c r="K31" s="4" t="s">
        <v>1347</v>
      </c>
      <c r="L31" s="10" t="s">
        <v>2849</v>
      </c>
      <c r="M31" s="4" t="s">
        <v>1295</v>
      </c>
      <c r="N31" s="8"/>
      <c r="O31" s="11" t="s">
        <v>2845</v>
      </c>
      <c r="P31" s="14" t="s">
        <v>2846</v>
      </c>
      <c r="Q31" s="6" t="s">
        <v>1499</v>
      </c>
      <c r="R31" s="6" t="s">
        <v>3318</v>
      </c>
      <c r="S31" s="12" t="s">
        <v>3101</v>
      </c>
      <c r="T31" s="8"/>
      <c r="U31" s="12" t="s">
        <v>3352</v>
      </c>
      <c r="V31" s="6" t="s">
        <v>2847</v>
      </c>
      <c r="W31" s="8"/>
      <c r="X31" s="11" t="s">
        <v>2848</v>
      </c>
      <c r="Y31" s="6"/>
      <c r="Z31" s="12" t="e">
        <v>#N/A</v>
      </c>
      <c r="AA31" s="8"/>
      <c r="AB31" s="13" t="s">
        <v>2806</v>
      </c>
      <c r="AC31" s="4" t="s">
        <v>35</v>
      </c>
      <c r="AD31" s="13" t="s">
        <v>2806</v>
      </c>
      <c r="AE31" s="4" t="s">
        <v>104</v>
      </c>
      <c r="AF31" s="8"/>
      <c r="AG31" s="13" t="s">
        <v>2806</v>
      </c>
      <c r="AH31" s="4" t="s">
        <v>3928</v>
      </c>
      <c r="AI31" s="4"/>
      <c r="AJ31" s="12"/>
      <c r="AK31" s="9"/>
      <c r="AL31" s="12"/>
      <c r="AM31" s="8"/>
      <c r="AN31" s="8"/>
      <c r="AO31" s="8"/>
      <c r="AP31" s="4"/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Khoa học máy tính</v>
      </c>
      <c r="AX31" s="4" t="s">
        <v>141</v>
      </c>
      <c r="AY31" s="4"/>
      <c r="AZ31" s="8"/>
      <c r="BA31" s="8"/>
      <c r="BB31" s="4" t="s">
        <v>1483</v>
      </c>
      <c r="BC31" s="4" t="s">
        <v>3909</v>
      </c>
      <c r="BD31" s="4" t="s">
        <v>1483</v>
      </c>
      <c r="BE31" s="4"/>
      <c r="BF31" s="4" t="s">
        <v>2872</v>
      </c>
      <c r="BG31" s="8"/>
      <c r="BH31" s="12" t="str">
        <f>INDEX([1]DATA!$Z$10:$Z$285,MATCH(B31,[1]DATA!$C$10:$C$285,0))</f>
        <v/>
      </c>
      <c r="BI31" s="4" t="s">
        <v>37</v>
      </c>
      <c r="BJ31" s="4"/>
      <c r="BK31" s="4"/>
      <c r="BL31" s="4"/>
      <c r="BM31" s="4" t="s">
        <v>3931</v>
      </c>
      <c r="BN31" s="4" t="s">
        <v>37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3</v>
      </c>
      <c r="BX31" s="12">
        <v>3</v>
      </c>
      <c r="BY31" s="12" t="s">
        <v>2957</v>
      </c>
      <c r="BZ31" s="12"/>
      <c r="CA31" s="12" t="s">
        <v>2957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3"/>
      <c r="CX31" s="183" t="s">
        <v>4443</v>
      </c>
      <c r="CY31" s="183" t="s">
        <v>4443</v>
      </c>
      <c r="CZ31" s="13" t="s">
        <v>2806</v>
      </c>
      <c r="DA31" s="13" t="s">
        <v>2806</v>
      </c>
      <c r="DB31" s="246" t="s">
        <v>4491</v>
      </c>
      <c r="DC31" s="205" t="s">
        <v>4427</v>
      </c>
      <c r="DD31" s="205" t="s">
        <v>4428</v>
      </c>
      <c r="DE31" s="205" t="s">
        <v>4429</v>
      </c>
      <c r="DF31" s="12"/>
      <c r="DG31" s="9" t="s">
        <v>4885</v>
      </c>
    </row>
    <row r="32" spans="1:111" s="114" customFormat="1" ht="62.4" x14ac:dyDescent="0.3">
      <c r="A32" s="15" t="s">
        <v>1053</v>
      </c>
      <c r="B32" s="3" t="s">
        <v>542</v>
      </c>
      <c r="C32" s="12"/>
      <c r="D32" s="12"/>
      <c r="E32" s="12" t="s">
        <v>1245</v>
      </c>
      <c r="F32" s="12" t="s">
        <v>1245</v>
      </c>
      <c r="G32" s="4" t="s">
        <v>54</v>
      </c>
      <c r="H32" s="12" t="str">
        <f t="shared" si="0"/>
        <v>13</v>
      </c>
      <c r="I32" s="12" t="str">
        <f t="shared" si="1"/>
        <v>04</v>
      </c>
      <c r="J32" s="12" t="str">
        <f t="shared" si="2"/>
        <v>1978</v>
      </c>
      <c r="K32" s="4" t="s">
        <v>1353</v>
      </c>
      <c r="L32" s="4" t="s">
        <v>543</v>
      </c>
      <c r="M32" s="4" t="s">
        <v>1295</v>
      </c>
      <c r="N32" s="8"/>
      <c r="O32" s="6" t="s">
        <v>1769</v>
      </c>
      <c r="P32" s="7" t="s">
        <v>1770</v>
      </c>
      <c r="Q32" s="6" t="s">
        <v>1498</v>
      </c>
      <c r="R32" s="6" t="s">
        <v>3318</v>
      </c>
      <c r="S32" s="12" t="s">
        <v>3101</v>
      </c>
      <c r="T32" s="8"/>
      <c r="U32" s="12" t="s">
        <v>3347</v>
      </c>
      <c r="V32" s="6" t="s">
        <v>1771</v>
      </c>
      <c r="W32" s="8"/>
      <c r="X32" s="11" t="s">
        <v>1772</v>
      </c>
      <c r="Y32" s="21" t="s">
        <v>1773</v>
      </c>
      <c r="Z32" s="12" t="s">
        <v>3551</v>
      </c>
      <c r="AA32" s="8"/>
      <c r="AB32" s="9" t="s">
        <v>152</v>
      </c>
      <c r="AC32" s="4" t="s">
        <v>35</v>
      </c>
      <c r="AD32" s="9" t="s">
        <v>544</v>
      </c>
      <c r="AE32" s="4" t="s">
        <v>104</v>
      </c>
      <c r="AF32" s="8"/>
      <c r="AG32" s="9" t="s">
        <v>544</v>
      </c>
      <c r="AH32" s="4" t="s">
        <v>3925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10" t="s">
        <v>3894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Quản lý giáo dục</v>
      </c>
      <c r="AX32" s="10" t="s">
        <v>3984</v>
      </c>
      <c r="AY32" s="4"/>
      <c r="AZ32" s="8"/>
      <c r="BA32" s="8"/>
      <c r="BB32" s="12" t="s">
        <v>3004</v>
      </c>
      <c r="BC32" s="15" t="s">
        <v>3909</v>
      </c>
      <c r="BD32" s="12" t="s">
        <v>1452</v>
      </c>
      <c r="BE32" s="12"/>
      <c r="BF32" s="12"/>
      <c r="BG32" s="8"/>
      <c r="BH32" s="12" t="str">
        <f>INDEX([1]DATA!$Z$10:$Z$285,MATCH(B32,[1]DATA!$C$10:$C$285,0))</f>
        <v>Sơ cấp</v>
      </c>
      <c r="BI32" s="4" t="s">
        <v>37</v>
      </c>
      <c r="BJ32" s="4" t="s">
        <v>47</v>
      </c>
      <c r="BK32" s="4" t="s">
        <v>22</v>
      </c>
      <c r="BL32" s="4" t="s">
        <v>22</v>
      </c>
      <c r="BM32" s="4" t="s">
        <v>3833</v>
      </c>
      <c r="BN32" s="4" t="s">
        <v>37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3"/>
      <c r="CX32" s="184" t="s">
        <v>4443</v>
      </c>
      <c r="CY32" s="184" t="s">
        <v>4443</v>
      </c>
      <c r="CZ32" s="9" t="s">
        <v>544</v>
      </c>
      <c r="DA32" s="9" t="s">
        <v>544</v>
      </c>
      <c r="DB32" s="12"/>
      <c r="DC32" s="205" t="s">
        <v>4219</v>
      </c>
      <c r="DD32" s="205" t="s">
        <v>4220</v>
      </c>
      <c r="DE32" s="12"/>
      <c r="DF32" s="12"/>
      <c r="DG32" s="9"/>
    </row>
    <row r="33" spans="1:122" s="114" customFormat="1" ht="60" customHeight="1" x14ac:dyDescent="0.3">
      <c r="A33" s="15" t="s">
        <v>1054</v>
      </c>
      <c r="B33" s="3" t="s">
        <v>143</v>
      </c>
      <c r="C33" s="12"/>
      <c r="D33" s="12"/>
      <c r="E33" s="12" t="s">
        <v>1245</v>
      </c>
      <c r="F33" s="12" t="s">
        <v>1245</v>
      </c>
      <c r="G33" s="4" t="s">
        <v>54</v>
      </c>
      <c r="H33" s="12" t="str">
        <f t="shared" si="0"/>
        <v>03</v>
      </c>
      <c r="I33" s="12" t="str">
        <f t="shared" si="1"/>
        <v>03</v>
      </c>
      <c r="J33" s="12" t="str">
        <f t="shared" si="2"/>
        <v>1966</v>
      </c>
      <c r="K33" s="4" t="s">
        <v>1339</v>
      </c>
      <c r="L33" s="4" t="s">
        <v>144</v>
      </c>
      <c r="M33" s="4" t="s">
        <v>1295</v>
      </c>
      <c r="N33" s="8"/>
      <c r="O33" s="6" t="s">
        <v>2064</v>
      </c>
      <c r="P33" s="7" t="s">
        <v>2065</v>
      </c>
      <c r="Q33" s="6" t="s">
        <v>1517</v>
      </c>
      <c r="R33" s="6" t="s">
        <v>3318</v>
      </c>
      <c r="S33" s="12" t="s">
        <v>3101</v>
      </c>
      <c r="T33" s="8"/>
      <c r="U33" s="12" t="s">
        <v>1412</v>
      </c>
      <c r="V33" s="6" t="s">
        <v>2066</v>
      </c>
      <c r="W33" s="8"/>
      <c r="X33" s="6" t="s">
        <v>2067</v>
      </c>
      <c r="Y33" s="6" t="s">
        <v>2068</v>
      </c>
      <c r="Z33" s="12" t="s">
        <v>3590</v>
      </c>
      <c r="AA33" s="8"/>
      <c r="AB33" s="9" t="s">
        <v>96</v>
      </c>
      <c r="AC33" s="4" t="s">
        <v>35</v>
      </c>
      <c r="AD33" s="9" t="s">
        <v>96</v>
      </c>
      <c r="AE33" s="4" t="s">
        <v>25</v>
      </c>
      <c r="AF33" s="8"/>
      <c r="AG33" s="9" t="s">
        <v>96</v>
      </c>
      <c r="AH33" s="4" t="s">
        <v>68</v>
      </c>
      <c r="AI33" s="4" t="s">
        <v>68</v>
      </c>
      <c r="AJ33" s="12"/>
      <c r="AK33" s="9" t="s">
        <v>145</v>
      </c>
      <c r="AL33" s="12"/>
      <c r="AM33" s="8"/>
      <c r="AN33" s="8"/>
      <c r="AO33" s="8"/>
      <c r="AP33" s="10" t="s">
        <v>2861</v>
      </c>
      <c r="AQ33" s="9" t="s">
        <v>1245</v>
      </c>
      <c r="AR33" s="8"/>
      <c r="AS33" s="4" t="s">
        <v>28</v>
      </c>
      <c r="AT33" s="4" t="s">
        <v>29</v>
      </c>
      <c r="AU33" s="10" t="s">
        <v>3900</v>
      </c>
      <c r="AV33" s="43" t="str">
        <f>INDEX([1]DATA!$W$10:$W$285,MATCH(B33,[1]DATA!$C$10:$C$285,0))</f>
        <v>Tiến sĩ</v>
      </c>
      <c r="AW33" s="43" t="str">
        <f>INDEX([1]DATA!$X$10:$X$285,MATCH(B33,[1]DATA!$C$10:$C$285,0))</f>
        <v>Lý luận và Lịch sử giáo dục</v>
      </c>
      <c r="AX33" s="10" t="s">
        <v>3985</v>
      </c>
      <c r="AY33" s="4" t="s">
        <v>3839</v>
      </c>
      <c r="AZ33" s="8"/>
      <c r="BA33" s="8"/>
      <c r="BB33" s="12" t="s">
        <v>1313</v>
      </c>
      <c r="BC33" s="15" t="s">
        <v>3871</v>
      </c>
      <c r="BD33" s="4" t="s">
        <v>1253</v>
      </c>
      <c r="BE33" s="4"/>
      <c r="BF33" s="4"/>
      <c r="BG33" s="8"/>
      <c r="BH33" s="12" t="str">
        <f>INDEX([1]DATA!$Z$10:$Z$285,MATCH(B33,[1]DATA!$C$10:$C$285,0))</f>
        <v>Sơ cấp</v>
      </c>
      <c r="BI33" s="4" t="s">
        <v>30</v>
      </c>
      <c r="BJ33" s="4" t="s">
        <v>47</v>
      </c>
      <c r="BK33" s="4" t="s">
        <v>22</v>
      </c>
      <c r="BL33" s="4" t="s">
        <v>48</v>
      </c>
      <c r="BM33" s="4" t="s">
        <v>3833</v>
      </c>
      <c r="BN33" s="4" t="s">
        <v>79</v>
      </c>
      <c r="BO33" s="4"/>
      <c r="BP33" s="8"/>
      <c r="BQ33" s="4" t="s">
        <v>3933</v>
      </c>
      <c r="BR33" s="12"/>
      <c r="BS33" s="12"/>
      <c r="BT33" s="12" t="str">
        <f>INDEX([1]DATA!$O$10:$O$285,MATCH(B33,[1]DATA!$C$10:$C$285,0))</f>
        <v>V.07.01.02</v>
      </c>
      <c r="BU33" s="4" t="s">
        <v>2965</v>
      </c>
      <c r="BV33" s="12"/>
      <c r="BW33" s="4">
        <v>4</v>
      </c>
      <c r="BX33" s="4">
        <v>5.42</v>
      </c>
      <c r="BY33" s="4" t="s">
        <v>2966</v>
      </c>
      <c r="BZ33" s="4"/>
      <c r="CA33" s="4" t="s">
        <v>52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10" t="s">
        <v>1448</v>
      </c>
      <c r="CW33" s="53"/>
      <c r="CX33" s="184" t="s">
        <v>4443</v>
      </c>
      <c r="CY33" s="184" t="s">
        <v>4443</v>
      </c>
      <c r="CZ33" s="9" t="s">
        <v>96</v>
      </c>
      <c r="DA33" s="9" t="s">
        <v>96</v>
      </c>
      <c r="DB33" s="12"/>
      <c r="DC33" s="205" t="s">
        <v>4430</v>
      </c>
      <c r="DD33" s="12"/>
      <c r="DE33" s="12"/>
      <c r="DF33" s="12"/>
      <c r="DG33" s="9"/>
    </row>
    <row r="34" spans="1:122" s="114" customFormat="1" ht="60" customHeight="1" x14ac:dyDescent="0.3">
      <c r="A34" s="15" t="s">
        <v>1055</v>
      </c>
      <c r="B34" s="3" t="s">
        <v>131</v>
      </c>
      <c r="C34" s="12"/>
      <c r="D34" s="12"/>
      <c r="E34" s="12" t="s">
        <v>1245</v>
      </c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09</v>
      </c>
      <c r="J34" s="12" t="str">
        <f t="shared" si="2"/>
        <v>1977</v>
      </c>
      <c r="K34" s="4" t="s">
        <v>1340</v>
      </c>
      <c r="L34" s="4" t="s">
        <v>132</v>
      </c>
      <c r="M34" s="4" t="s">
        <v>1295</v>
      </c>
      <c r="N34" s="8"/>
      <c r="O34" s="11" t="s">
        <v>1649</v>
      </c>
      <c r="P34" s="14" t="s">
        <v>1650</v>
      </c>
      <c r="Q34" s="6" t="s">
        <v>1499</v>
      </c>
      <c r="R34" s="6" t="s">
        <v>3318</v>
      </c>
      <c r="S34" s="12" t="s">
        <v>3101</v>
      </c>
      <c r="T34" s="8"/>
      <c r="U34" s="12" t="s">
        <v>3349</v>
      </c>
      <c r="V34" s="6" t="s">
        <v>1651</v>
      </c>
      <c r="W34" s="8"/>
      <c r="X34" s="6" t="s">
        <v>1652</v>
      </c>
      <c r="Y34" s="6" t="s">
        <v>1653</v>
      </c>
      <c r="Z34" s="12" t="s">
        <v>3771</v>
      </c>
      <c r="AA34" s="8"/>
      <c r="AB34" s="9" t="s">
        <v>134</v>
      </c>
      <c r="AC34" s="4" t="s">
        <v>35</v>
      </c>
      <c r="AD34" s="9" t="s">
        <v>135</v>
      </c>
      <c r="AE34" s="4" t="s">
        <v>104</v>
      </c>
      <c r="AF34" s="8"/>
      <c r="AG34" s="9" t="s">
        <v>123</v>
      </c>
      <c r="AH34" s="4" t="s">
        <v>97</v>
      </c>
      <c r="AI34" s="4" t="s">
        <v>97</v>
      </c>
      <c r="AJ34" s="12"/>
      <c r="AK34" s="9" t="s">
        <v>108</v>
      </c>
      <c r="AL34" s="12"/>
      <c r="AM34" s="8"/>
      <c r="AN34" s="8"/>
      <c r="AO34" s="8"/>
      <c r="AP34" s="9" t="s">
        <v>136</v>
      </c>
      <c r="AQ34" s="9" t="s">
        <v>1245</v>
      </c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10" t="s">
        <v>3087</v>
      </c>
      <c r="BC34" s="10" t="s">
        <v>3909</v>
      </c>
      <c r="BD34" s="4" t="s">
        <v>1255</v>
      </c>
      <c r="BE34" s="4"/>
      <c r="BF34" s="4"/>
      <c r="BG34" s="8"/>
      <c r="BH34" s="12" t="str">
        <f>INDEX([1]DATA!$Z$10:$Z$285,MATCH(B34,[1]DATA!$C$10:$C$285,0))</f>
        <v>Trung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3833</v>
      </c>
      <c r="BN34" s="4" t="s">
        <v>79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5</v>
      </c>
      <c r="BX34" s="12">
        <v>3.66</v>
      </c>
      <c r="BY34" s="17">
        <v>43344</v>
      </c>
      <c r="BZ34" s="12"/>
      <c r="CA34" s="17" t="s">
        <v>2967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3"/>
      <c r="CX34" s="184" t="s">
        <v>4443</v>
      </c>
      <c r="CY34" s="184" t="s">
        <v>4443</v>
      </c>
      <c r="CZ34" s="9" t="s">
        <v>123</v>
      </c>
      <c r="DA34" s="9" t="s">
        <v>135</v>
      </c>
      <c r="DB34" s="12"/>
      <c r="DC34" s="205" t="s">
        <v>4431</v>
      </c>
      <c r="DD34" s="12"/>
      <c r="DE34" s="12"/>
      <c r="DF34" s="12"/>
      <c r="DG34" s="9"/>
    </row>
    <row r="35" spans="1:122" s="114" customFormat="1" ht="60" customHeight="1" x14ac:dyDescent="0.3">
      <c r="A35" s="15" t="s">
        <v>1056</v>
      </c>
      <c r="B35" s="3" t="s">
        <v>577</v>
      </c>
      <c r="C35" s="12"/>
      <c r="D35" s="12"/>
      <c r="E35" s="12" t="s">
        <v>1245</v>
      </c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10</v>
      </c>
      <c r="J35" s="12" t="str">
        <f t="shared" si="2"/>
        <v>1985</v>
      </c>
      <c r="K35" s="4" t="s">
        <v>1339</v>
      </c>
      <c r="L35" s="4" t="s">
        <v>578</v>
      </c>
      <c r="M35" s="4" t="s">
        <v>1295</v>
      </c>
      <c r="N35" s="8"/>
      <c r="O35" s="6" t="s">
        <v>2002</v>
      </c>
      <c r="P35" s="14" t="s">
        <v>2003</v>
      </c>
      <c r="Q35" s="6" t="s">
        <v>1499</v>
      </c>
      <c r="R35" s="6" t="s">
        <v>3318</v>
      </c>
      <c r="S35" s="12" t="s">
        <v>3101</v>
      </c>
      <c r="T35" s="8"/>
      <c r="U35" s="12" t="s">
        <v>3509</v>
      </c>
      <c r="V35" s="6" t="s">
        <v>2004</v>
      </c>
      <c r="W35" s="8"/>
      <c r="X35" s="6" t="s">
        <v>2005</v>
      </c>
      <c r="Y35" s="21" t="s">
        <v>2006</v>
      </c>
      <c r="Z35" s="12" t="s">
        <v>3784</v>
      </c>
      <c r="AA35" s="8"/>
      <c r="AB35" s="9" t="s">
        <v>242</v>
      </c>
      <c r="AC35" s="4" t="s">
        <v>35</v>
      </c>
      <c r="AD35" s="9" t="s">
        <v>242</v>
      </c>
      <c r="AE35" s="4" t="s">
        <v>104</v>
      </c>
      <c r="AF35" s="8"/>
      <c r="AG35" s="9" t="s">
        <v>242</v>
      </c>
      <c r="AH35" s="4" t="s">
        <v>97</v>
      </c>
      <c r="AI35" s="4" t="s">
        <v>97</v>
      </c>
      <c r="AJ35" s="15" t="s">
        <v>3303</v>
      </c>
      <c r="AK35" s="10" t="s">
        <v>3304</v>
      </c>
      <c r="AL35" s="12">
        <v>1</v>
      </c>
      <c r="AM35" s="8"/>
      <c r="AN35" s="8"/>
      <c r="AO35" s="41" t="s">
        <v>579</v>
      </c>
      <c r="AP35" s="9">
        <v>42726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Khoa học máy tính</v>
      </c>
      <c r="AX35" s="4" t="s">
        <v>141</v>
      </c>
      <c r="AY35" s="4"/>
      <c r="AZ35" s="8"/>
      <c r="BA35" s="8"/>
      <c r="BB35" s="10" t="s">
        <v>3089</v>
      </c>
      <c r="BC35" s="15" t="s">
        <v>3909</v>
      </c>
      <c r="BD35" s="4" t="s">
        <v>1483</v>
      </c>
      <c r="BE35" s="4"/>
      <c r="BF35" s="4"/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12" t="s">
        <v>1311</v>
      </c>
      <c r="BV35" s="15" t="s">
        <v>626</v>
      </c>
      <c r="BW35" s="12">
        <v>3</v>
      </c>
      <c r="BX35" s="12">
        <v>3</v>
      </c>
      <c r="BY35" s="15" t="s">
        <v>3106</v>
      </c>
      <c r="BZ35" s="12"/>
      <c r="CA35" s="12" t="s">
        <v>3106</v>
      </c>
      <c r="CB35" s="24">
        <v>0.06</v>
      </c>
      <c r="CC35" s="17">
        <v>43405</v>
      </c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3"/>
      <c r="CX35" s="184" t="s">
        <v>4443</v>
      </c>
      <c r="CY35" s="184" t="s">
        <v>4443</v>
      </c>
      <c r="CZ35" s="9" t="s">
        <v>242</v>
      </c>
      <c r="DA35" s="9" t="s">
        <v>242</v>
      </c>
      <c r="DB35" s="12"/>
      <c r="DC35" s="205" t="s">
        <v>4432</v>
      </c>
      <c r="DD35" s="12"/>
      <c r="DE35" s="12"/>
      <c r="DF35" s="12"/>
      <c r="DG35" s="9"/>
    </row>
    <row r="36" spans="1:122" s="233" customFormat="1" ht="39.6" customHeight="1" x14ac:dyDescent="0.35">
      <c r="A36" s="227"/>
      <c r="B36" s="306" t="s">
        <v>4461</v>
      </c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4"/>
      <c r="N36" s="228"/>
      <c r="O36" s="304"/>
      <c r="P36" s="229"/>
      <c r="Q36" s="230"/>
      <c r="R36" s="231"/>
      <c r="S36" s="229"/>
      <c r="T36" s="232"/>
      <c r="U36" s="229"/>
      <c r="AK36" s="234"/>
      <c r="AV36" s="235"/>
      <c r="AW36" s="235"/>
      <c r="AX36" s="235"/>
      <c r="AY36" s="235"/>
      <c r="AZ36" s="235"/>
      <c r="BA36" s="235"/>
      <c r="BB36" s="304" t="s">
        <v>3974</v>
      </c>
      <c r="BC36" s="304"/>
      <c r="BD36" s="304"/>
      <c r="BE36" s="304"/>
      <c r="BF36" s="304"/>
      <c r="BG36" s="304"/>
      <c r="BH36" s="304"/>
      <c r="BI36" s="304"/>
      <c r="BJ36" s="304"/>
      <c r="BK36" s="304"/>
      <c r="BL36" s="304"/>
      <c r="BM36" s="304"/>
      <c r="BN36" s="304"/>
      <c r="BO36" s="304"/>
      <c r="BP36" s="304"/>
      <c r="BQ36" s="304"/>
      <c r="BR36" s="304"/>
      <c r="BS36" s="304"/>
      <c r="BT36" s="304"/>
      <c r="BU36" s="304"/>
      <c r="BV36" s="304"/>
      <c r="BW36" s="304"/>
      <c r="BX36" s="304"/>
      <c r="BY36" s="304"/>
      <c r="BZ36" s="304"/>
      <c r="CA36" s="304"/>
      <c r="CB36" s="304"/>
      <c r="CC36" s="304"/>
      <c r="CD36" s="304"/>
      <c r="CE36" s="304"/>
      <c r="CF36" s="304"/>
      <c r="CG36" s="304"/>
      <c r="CH36" s="304"/>
      <c r="CI36" s="304"/>
      <c r="CJ36" s="304"/>
      <c r="CK36" s="304"/>
      <c r="CL36" s="304"/>
      <c r="CM36" s="304"/>
      <c r="CN36" s="304"/>
      <c r="CO36" s="304"/>
      <c r="CP36" s="304"/>
      <c r="CQ36" s="304"/>
      <c r="CR36" s="304"/>
      <c r="CS36" s="304"/>
      <c r="CT36" s="304"/>
      <c r="CU36" s="304"/>
      <c r="CV36" s="304"/>
      <c r="CW36" s="304"/>
      <c r="CX36" s="304"/>
      <c r="CY36" s="304"/>
      <c r="DB36" s="243"/>
    </row>
    <row r="37" spans="1:122" s="110" customFormat="1" ht="15.6" x14ac:dyDescent="0.3">
      <c r="A37" s="220"/>
      <c r="C37" s="220"/>
      <c r="D37" s="220"/>
      <c r="E37" s="220"/>
      <c r="F37" s="220"/>
      <c r="Y37" s="221"/>
      <c r="AJ37" s="220"/>
      <c r="AL37" s="220"/>
      <c r="BR37" s="100"/>
      <c r="BS37" s="100"/>
      <c r="BV37" s="220"/>
    </row>
    <row r="38" spans="1:122" s="110" customFormat="1" ht="15.6" x14ac:dyDescent="0.3">
      <c r="A38" s="220"/>
      <c r="C38" s="220"/>
      <c r="D38" s="220"/>
      <c r="E38" s="220"/>
      <c r="F38" s="220"/>
      <c r="Y38" s="221"/>
      <c r="AJ38" s="220"/>
      <c r="AL38" s="220"/>
      <c r="BR38" s="100"/>
      <c r="BS38" s="100"/>
      <c r="BV38" s="220"/>
    </row>
    <row r="39" spans="1:122" s="110" customFormat="1" ht="15.6" x14ac:dyDescent="0.3">
      <c r="A39" s="220"/>
      <c r="C39" s="220"/>
      <c r="D39" s="220"/>
      <c r="E39" s="220"/>
      <c r="F39" s="220"/>
      <c r="Y39" s="221"/>
      <c r="AJ39" s="220"/>
      <c r="AL39" s="220"/>
      <c r="BR39" s="100"/>
      <c r="BS39" s="100"/>
      <c r="BV39" s="220"/>
    </row>
    <row r="40" spans="1:122" s="110" customFormat="1" ht="15.6" x14ac:dyDescent="0.3">
      <c r="A40" s="220"/>
      <c r="C40" s="220"/>
      <c r="D40" s="220"/>
      <c r="E40" s="220"/>
      <c r="F40" s="220"/>
      <c r="Y40" s="221"/>
      <c r="AJ40" s="220"/>
      <c r="AL40" s="220"/>
      <c r="BR40" s="100"/>
      <c r="BS40" s="100"/>
      <c r="BV40" s="220"/>
    </row>
    <row r="41" spans="1:122" s="110" customFormat="1" ht="15.6" x14ac:dyDescent="0.3">
      <c r="A41" s="220"/>
      <c r="B41" s="305" t="s">
        <v>106</v>
      </c>
      <c r="C41" s="305"/>
      <c r="D41" s="305"/>
      <c r="E41" s="305"/>
      <c r="F41" s="305"/>
      <c r="G41" s="305"/>
      <c r="H41" s="305"/>
      <c r="I41" s="305"/>
      <c r="J41" s="305"/>
      <c r="K41" s="305"/>
      <c r="L41" s="305"/>
      <c r="Y41" s="221"/>
      <c r="AJ41" s="220"/>
      <c r="AL41" s="220"/>
      <c r="AV41" s="222"/>
      <c r="AW41" s="222"/>
      <c r="AX41" s="222"/>
      <c r="AY41" s="222"/>
      <c r="AZ41" s="222"/>
      <c r="BA41" s="222"/>
      <c r="BB41" s="305" t="s">
        <v>19</v>
      </c>
      <c r="BC41" s="305"/>
      <c r="BD41" s="305"/>
      <c r="BE41" s="305"/>
      <c r="BF41" s="305"/>
      <c r="BG41" s="305"/>
      <c r="BH41" s="305"/>
      <c r="BI41" s="305"/>
      <c r="BJ41" s="305"/>
      <c r="BK41" s="305"/>
      <c r="BL41" s="305"/>
      <c r="BM41" s="305"/>
      <c r="BN41" s="305"/>
      <c r="BO41" s="305"/>
      <c r="BP41" s="305"/>
      <c r="BQ41" s="305"/>
      <c r="BR41" s="305"/>
      <c r="BS41" s="305"/>
      <c r="BT41" s="305"/>
      <c r="BU41" s="305"/>
      <c r="BV41" s="305"/>
      <c r="BW41" s="305"/>
      <c r="BX41" s="305"/>
      <c r="BY41" s="305"/>
      <c r="BZ41" s="305"/>
      <c r="CA41" s="305"/>
      <c r="CB41" s="305"/>
      <c r="CC41" s="305"/>
      <c r="CD41" s="305"/>
      <c r="CE41" s="305"/>
      <c r="CF41" s="305"/>
      <c r="CG41" s="305"/>
      <c r="CH41" s="305"/>
      <c r="CI41" s="305"/>
      <c r="CJ41" s="305"/>
      <c r="CK41" s="305"/>
      <c r="CL41" s="305"/>
      <c r="CM41" s="305"/>
      <c r="CN41" s="305"/>
      <c r="CO41" s="305"/>
      <c r="CP41" s="305"/>
      <c r="CQ41" s="305"/>
      <c r="CR41" s="305"/>
      <c r="CS41" s="305"/>
      <c r="CT41" s="305"/>
      <c r="CU41" s="305"/>
      <c r="CV41" s="305"/>
      <c r="CW41" s="305"/>
      <c r="CX41" s="305"/>
      <c r="CY41" s="305"/>
      <c r="DB41" s="305"/>
      <c r="DC41" s="222"/>
      <c r="DD41" s="222"/>
    </row>
    <row r="42" spans="1:122" s="202" customFormat="1" ht="39.6" customHeight="1" x14ac:dyDescent="0.35">
      <c r="A42" s="189"/>
      <c r="B42" s="189"/>
      <c r="C42" s="189"/>
      <c r="D42" s="189"/>
      <c r="E42" s="189"/>
      <c r="F42" s="190"/>
      <c r="G42" s="191"/>
      <c r="H42" s="189"/>
      <c r="I42" s="191"/>
      <c r="J42" s="191"/>
      <c r="K42" s="191"/>
      <c r="L42" s="189"/>
      <c r="M42" s="191"/>
      <c r="N42" s="192"/>
      <c r="O42" s="191"/>
      <c r="P42" s="193"/>
      <c r="Q42" s="194"/>
      <c r="R42" s="195"/>
      <c r="S42" s="193"/>
      <c r="T42" s="190"/>
      <c r="U42" s="193"/>
      <c r="AK42" s="197"/>
      <c r="AU42" s="304"/>
      <c r="AV42" s="304"/>
      <c r="AW42" s="304"/>
      <c r="AX42" s="304"/>
      <c r="AY42" s="304"/>
      <c r="AZ42" s="304"/>
      <c r="BA42" s="304"/>
      <c r="BB42" s="304"/>
      <c r="BC42" s="304"/>
      <c r="BD42" s="304"/>
      <c r="BE42" s="304"/>
      <c r="BF42" s="304"/>
      <c r="BG42" s="304"/>
      <c r="BH42" s="304"/>
      <c r="BI42" s="304"/>
      <c r="BJ42" s="304"/>
      <c r="BK42" s="304"/>
      <c r="BL42" s="304"/>
      <c r="BM42" s="304"/>
      <c r="BN42" s="304"/>
      <c r="BO42" s="304"/>
      <c r="BP42" s="304"/>
      <c r="BQ42" s="304"/>
      <c r="BR42" s="304"/>
      <c r="BS42" s="304"/>
      <c r="BT42" s="304"/>
      <c r="BU42" s="304"/>
      <c r="BV42" s="304"/>
      <c r="BW42" s="304"/>
      <c r="BX42" s="304"/>
      <c r="BY42" s="304"/>
      <c r="BZ42" s="304"/>
      <c r="CA42" s="304"/>
      <c r="CB42" s="304"/>
      <c r="CC42" s="304"/>
      <c r="CX42" s="186"/>
      <c r="CY42" s="186"/>
      <c r="DB42" s="114"/>
      <c r="DC42" s="98"/>
      <c r="DD42" s="236"/>
      <c r="DE42" s="236"/>
      <c r="DF42" s="236"/>
      <c r="DH42" s="236"/>
      <c r="DI42" s="236"/>
      <c r="DJ42" s="236"/>
      <c r="DK42" s="236"/>
      <c r="DL42" s="236"/>
      <c r="DM42" s="236"/>
      <c r="DN42" s="236"/>
      <c r="DO42" s="236"/>
      <c r="DP42" s="236"/>
      <c r="DQ42" s="236"/>
      <c r="DR42" s="236"/>
    </row>
    <row r="43" spans="1:122" ht="17.399999999999999" x14ac:dyDescent="0.35">
      <c r="DC43" s="202"/>
    </row>
    <row r="1343" spans="54:54" x14ac:dyDescent="0.3">
      <c r="BB1343" s="2">
        <f>COUNTIF(AU7:AU35,"Thạc sỹ")</f>
        <v>15</v>
      </c>
    </row>
  </sheetData>
  <autoFilter ref="A6:DR36"/>
  <mergeCells count="4">
    <mergeCell ref="A1:O1"/>
    <mergeCell ref="BB1:CY1"/>
    <mergeCell ref="A3:CY3"/>
    <mergeCell ref="DC5:DF5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D12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2" r:id="rId15"/>
    <hyperlink ref="DC23" r:id="rId16"/>
    <hyperlink ref="DC24" r:id="rId17"/>
    <hyperlink ref="DC25" r:id="rId18"/>
    <hyperlink ref="DC27" r:id="rId19"/>
    <hyperlink ref="DC28" r:id="rId20"/>
    <hyperlink ref="DC29" r:id="rId21"/>
    <hyperlink ref="DC32" r:id="rId22"/>
    <hyperlink ref="DD32" r:id="rId23"/>
    <hyperlink ref="DD10" r:id="rId24"/>
    <hyperlink ref="DC13" r:id="rId25"/>
    <hyperlink ref="DC21" r:id="rId26"/>
    <hyperlink ref="DD22" r:id="rId27"/>
    <hyperlink ref="DD23" r:id="rId28"/>
    <hyperlink ref="DD24" r:id="rId29"/>
    <hyperlink ref="DD25" r:id="rId30"/>
    <hyperlink ref="DC26" r:id="rId31"/>
    <hyperlink ref="DD28" r:id="rId32"/>
    <hyperlink ref="DC30" r:id="rId33"/>
    <hyperlink ref="DD30" r:id="rId34"/>
    <hyperlink ref="DC31" r:id="rId35"/>
    <hyperlink ref="DD31" r:id="rId36"/>
    <hyperlink ref="DE31" r:id="rId37"/>
    <hyperlink ref="DC33" r:id="rId38"/>
    <hyperlink ref="DC34" r:id="rId39"/>
    <hyperlink ref="DC35" r:id="rId40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41"/>
  <legacyDrawing r:id="rId4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1352"/>
  <sheetViews>
    <sheetView topLeftCell="A40" zoomScaleNormal="100" zoomScaleSheetLayoutView="90" workbookViewId="0">
      <selection activeCell="A7" sqref="A7:A44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customWidth="1"/>
    <col min="103" max="103" width="10.88671875" style="186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196" customFormat="1" ht="59.4" customHeight="1" x14ac:dyDescent="0.35">
      <c r="A1" s="326" t="s">
        <v>4474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33"/>
      <c r="Q1" s="333"/>
      <c r="AI1" s="334"/>
      <c r="AJ1" s="334"/>
      <c r="AK1" s="334"/>
      <c r="AL1" s="334"/>
      <c r="AM1" s="334"/>
      <c r="AN1" s="334"/>
      <c r="AO1" s="334"/>
      <c r="AP1" s="334"/>
      <c r="AQ1" s="334"/>
      <c r="AR1" s="334"/>
      <c r="AS1" s="334"/>
      <c r="AT1" s="334"/>
      <c r="AU1" s="334"/>
      <c r="AV1" s="334"/>
      <c r="AW1" s="334"/>
      <c r="AX1" s="334"/>
      <c r="AY1" s="334"/>
      <c r="AZ1" s="334"/>
      <c r="BA1" s="334"/>
      <c r="BB1" s="327" t="s">
        <v>3973</v>
      </c>
      <c r="BC1" s="327"/>
      <c r="BD1" s="327"/>
      <c r="BE1" s="327"/>
      <c r="BF1" s="327"/>
      <c r="BG1" s="327"/>
      <c r="BH1" s="327"/>
      <c r="BI1" s="327"/>
      <c r="BJ1" s="327"/>
      <c r="BK1" s="327"/>
      <c r="BL1" s="327"/>
      <c r="BM1" s="327"/>
      <c r="BN1" s="327"/>
      <c r="BO1" s="327"/>
      <c r="BP1" s="327"/>
      <c r="BQ1" s="327"/>
      <c r="BR1" s="327"/>
      <c r="BS1" s="327"/>
      <c r="BT1" s="327"/>
      <c r="BU1" s="327"/>
      <c r="BV1" s="327"/>
      <c r="BW1" s="327"/>
      <c r="BX1" s="327"/>
      <c r="BY1" s="327"/>
      <c r="BZ1" s="327"/>
      <c r="CA1" s="327"/>
      <c r="CB1" s="327"/>
      <c r="CC1" s="327"/>
      <c r="CD1" s="327"/>
      <c r="CE1" s="327"/>
      <c r="CF1" s="327"/>
      <c r="CG1" s="327"/>
      <c r="CH1" s="327"/>
      <c r="CI1" s="327"/>
      <c r="CJ1" s="327"/>
      <c r="CK1" s="327"/>
      <c r="CL1" s="327"/>
      <c r="CM1" s="327"/>
      <c r="CN1" s="327"/>
      <c r="CO1" s="327"/>
      <c r="CP1" s="327"/>
      <c r="CQ1" s="327"/>
      <c r="CR1" s="327"/>
      <c r="CS1" s="327"/>
      <c r="CT1" s="327"/>
      <c r="CU1" s="327"/>
      <c r="CV1" s="327"/>
      <c r="CW1" s="327"/>
      <c r="CX1" s="327"/>
      <c r="CY1" s="327"/>
      <c r="DB1" s="335"/>
      <c r="DD1" s="336"/>
      <c r="DE1" s="336"/>
      <c r="DF1" s="336"/>
      <c r="DH1" s="336"/>
      <c r="DI1" s="336"/>
      <c r="DJ1" s="336"/>
      <c r="DK1" s="336"/>
      <c r="DL1" s="336"/>
      <c r="DM1" s="336"/>
      <c r="DN1" s="336"/>
      <c r="DO1" s="336"/>
      <c r="DP1" s="336"/>
      <c r="DQ1" s="336"/>
      <c r="DR1" s="336"/>
    </row>
    <row r="2" spans="1:122" s="196" customFormat="1" ht="18.600000000000001" customHeight="1" x14ac:dyDescent="0.35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33"/>
      <c r="Q2" s="333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309"/>
      <c r="BD2" s="309"/>
      <c r="BE2" s="309"/>
      <c r="BF2" s="309"/>
      <c r="BG2" s="309"/>
      <c r="BH2" s="309"/>
      <c r="BI2" s="309"/>
      <c r="BJ2" s="309"/>
      <c r="BK2" s="309"/>
      <c r="BL2" s="309"/>
      <c r="BM2" s="309"/>
      <c r="BN2" s="309"/>
      <c r="BO2" s="309"/>
      <c r="BP2" s="309"/>
      <c r="BQ2" s="309"/>
      <c r="BR2" s="309"/>
      <c r="BS2" s="309"/>
      <c r="BT2" s="309"/>
      <c r="BU2" s="309"/>
      <c r="BV2" s="309"/>
      <c r="BW2" s="309"/>
      <c r="BX2" s="309"/>
      <c r="BY2" s="309"/>
      <c r="BZ2" s="309"/>
      <c r="CA2" s="309"/>
      <c r="CB2" s="309"/>
      <c r="CC2" s="309"/>
      <c r="CD2" s="309"/>
      <c r="CE2" s="309"/>
      <c r="CF2" s="309"/>
      <c r="CG2" s="309"/>
      <c r="CX2" s="337"/>
      <c r="CY2" s="337"/>
      <c r="DB2" s="338"/>
      <c r="DD2" s="336"/>
      <c r="DE2" s="336"/>
      <c r="DF2" s="336"/>
      <c r="DH2" s="336"/>
      <c r="DI2" s="336"/>
      <c r="DJ2" s="336"/>
      <c r="DK2" s="336"/>
      <c r="DL2" s="336"/>
      <c r="DM2" s="336"/>
      <c r="DN2" s="336"/>
      <c r="DO2" s="336"/>
      <c r="DP2" s="336"/>
      <c r="DQ2" s="336"/>
      <c r="DR2" s="336"/>
    </row>
    <row r="3" spans="1:122" s="196" customFormat="1" ht="28.95" customHeight="1" x14ac:dyDescent="0.35">
      <c r="A3" s="328" t="s">
        <v>4475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  <c r="AG3" s="328"/>
      <c r="AH3" s="328"/>
      <c r="AI3" s="328"/>
      <c r="AJ3" s="328"/>
      <c r="AK3" s="328"/>
      <c r="AL3" s="328"/>
      <c r="AM3" s="328"/>
      <c r="AN3" s="328"/>
      <c r="AO3" s="328"/>
      <c r="AP3" s="328"/>
      <c r="AQ3" s="328"/>
      <c r="AR3" s="328"/>
      <c r="AS3" s="328"/>
      <c r="AT3" s="328"/>
      <c r="AU3" s="328"/>
      <c r="AV3" s="328"/>
      <c r="AW3" s="328"/>
      <c r="AX3" s="328"/>
      <c r="AY3" s="328"/>
      <c r="AZ3" s="328"/>
      <c r="BA3" s="328"/>
      <c r="BB3" s="328"/>
      <c r="BC3" s="328"/>
      <c r="BD3" s="328"/>
      <c r="BE3" s="328"/>
      <c r="BF3" s="328"/>
      <c r="BG3" s="328"/>
      <c r="BH3" s="328"/>
      <c r="BI3" s="328"/>
      <c r="BJ3" s="328"/>
      <c r="BK3" s="328"/>
      <c r="BL3" s="328"/>
      <c r="BM3" s="328"/>
      <c r="BN3" s="328"/>
      <c r="BO3" s="328"/>
      <c r="BP3" s="328"/>
      <c r="BQ3" s="328"/>
      <c r="BR3" s="328"/>
      <c r="BS3" s="328"/>
      <c r="BT3" s="328"/>
      <c r="BU3" s="328"/>
      <c r="BV3" s="328"/>
      <c r="BW3" s="328"/>
      <c r="BX3" s="328"/>
      <c r="BY3" s="328"/>
      <c r="BZ3" s="328"/>
      <c r="CA3" s="328"/>
      <c r="CB3" s="328"/>
      <c r="CC3" s="328"/>
      <c r="CD3" s="328"/>
      <c r="CE3" s="328"/>
      <c r="CF3" s="328"/>
      <c r="CG3" s="328"/>
      <c r="CH3" s="328"/>
      <c r="CI3" s="328"/>
      <c r="CJ3" s="328"/>
      <c r="CK3" s="328"/>
      <c r="CL3" s="328"/>
      <c r="CM3" s="328"/>
      <c r="CN3" s="328"/>
      <c r="CO3" s="328"/>
      <c r="CP3" s="328"/>
      <c r="CQ3" s="328"/>
      <c r="CR3" s="328"/>
      <c r="CS3" s="328"/>
      <c r="CT3" s="328"/>
      <c r="CU3" s="328"/>
      <c r="CV3" s="328"/>
      <c r="CW3" s="328"/>
      <c r="CX3" s="328"/>
      <c r="CY3" s="328"/>
      <c r="CZ3" s="310"/>
      <c r="DA3" s="336"/>
      <c r="DB3" s="339"/>
      <c r="DD3" s="336"/>
      <c r="DE3" s="336"/>
      <c r="DF3" s="336"/>
      <c r="DG3" s="336"/>
      <c r="DH3" s="336"/>
      <c r="DI3" s="336"/>
      <c r="DJ3" s="336"/>
      <c r="DK3" s="336"/>
      <c r="DL3" s="336"/>
      <c r="DM3" s="336"/>
      <c r="DN3" s="336"/>
      <c r="DO3" s="336"/>
      <c r="DP3" s="336"/>
      <c r="DQ3" s="336"/>
      <c r="DR3" s="336"/>
    </row>
    <row r="5" spans="1:122" ht="71.25" customHeight="1" x14ac:dyDescent="0.3">
      <c r="A5" s="341" t="s">
        <v>1314</v>
      </c>
      <c r="B5" s="34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41" t="s">
        <v>2</v>
      </c>
      <c r="M5" s="34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341" t="s">
        <v>12</v>
      </c>
      <c r="AV5" s="1" t="s">
        <v>3837</v>
      </c>
      <c r="AW5" s="1" t="s">
        <v>3838</v>
      </c>
      <c r="AX5" s="341" t="s">
        <v>13</v>
      </c>
      <c r="AY5" s="1" t="s">
        <v>2923</v>
      </c>
      <c r="AZ5" s="1" t="s">
        <v>2924</v>
      </c>
      <c r="BA5" s="1" t="s">
        <v>2925</v>
      </c>
      <c r="BB5" s="34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341" t="s">
        <v>17</v>
      </c>
      <c r="BN5" s="1" t="s">
        <v>17</v>
      </c>
      <c r="BO5" s="1" t="s">
        <v>3286</v>
      </c>
      <c r="BP5" s="1" t="s">
        <v>2927</v>
      </c>
      <c r="BQ5" s="3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340" t="s">
        <v>4444</v>
      </c>
      <c r="CY5" s="340" t="s">
        <v>4440</v>
      </c>
      <c r="CZ5" s="341" t="s">
        <v>7</v>
      </c>
      <c r="DA5" s="341" t="s">
        <v>5</v>
      </c>
      <c r="DB5" s="341" t="s">
        <v>4476</v>
      </c>
      <c r="DC5" s="315" t="s">
        <v>4438</v>
      </c>
      <c r="DD5" s="315"/>
      <c r="DE5" s="315"/>
      <c r="DF5" s="315"/>
      <c r="DG5" s="341" t="s">
        <v>4884</v>
      </c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s="114" customFormat="1" ht="60" customHeight="1" x14ac:dyDescent="0.3">
      <c r="A7" s="15" t="s">
        <v>1028</v>
      </c>
      <c r="B7" s="3" t="s">
        <v>205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43" si="0">LEFT(L7,2)</f>
        <v>01</v>
      </c>
      <c r="I7" s="12" t="str">
        <f t="shared" ref="I7:I43" si="1">MID(L7,4,2)</f>
        <v>07</v>
      </c>
      <c r="J7" s="12" t="str">
        <f t="shared" ref="J7:J43" si="2">RIGHT(L7,4)</f>
        <v>1965</v>
      </c>
      <c r="K7" s="4" t="s">
        <v>1410</v>
      </c>
      <c r="L7" s="4" t="s">
        <v>206</v>
      </c>
      <c r="M7" s="4" t="s">
        <v>3219</v>
      </c>
      <c r="N7" s="8"/>
      <c r="O7" s="11" t="s">
        <v>3841</v>
      </c>
      <c r="P7" s="14" t="s">
        <v>3842</v>
      </c>
      <c r="Q7" s="6" t="s">
        <v>3093</v>
      </c>
      <c r="R7" s="6" t="s">
        <v>3318</v>
      </c>
      <c r="S7" s="12" t="s">
        <v>3321</v>
      </c>
      <c r="T7" s="8"/>
      <c r="U7" s="12" t="s">
        <v>3463</v>
      </c>
      <c r="V7" s="6" t="s">
        <v>2500</v>
      </c>
      <c r="W7" s="8"/>
      <c r="X7" s="6" t="s">
        <v>2501</v>
      </c>
      <c r="Y7" s="6" t="s">
        <v>2502</v>
      </c>
      <c r="Z7" s="12" t="s">
        <v>3722</v>
      </c>
      <c r="AA7" s="8"/>
      <c r="AB7" s="9" t="s">
        <v>194</v>
      </c>
      <c r="AC7" s="4" t="s">
        <v>35</v>
      </c>
      <c r="AD7" s="9" t="s">
        <v>194</v>
      </c>
      <c r="AE7" s="4" t="s">
        <v>25</v>
      </c>
      <c r="AF7" s="8"/>
      <c r="AG7" s="9" t="s">
        <v>207</v>
      </c>
      <c r="AH7" s="4" t="s">
        <v>74</v>
      </c>
      <c r="AI7" s="10" t="s">
        <v>3224</v>
      </c>
      <c r="AJ7" s="12">
        <v>0.35</v>
      </c>
      <c r="AK7" s="9" t="s">
        <v>3223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Thiết bị mạng và nhà máy điện</v>
      </c>
      <c r="AX7" s="4" t="s">
        <v>209</v>
      </c>
      <c r="AY7" s="4"/>
      <c r="AZ7" s="8"/>
      <c r="BA7" s="8"/>
      <c r="BB7" s="4" t="s">
        <v>3014</v>
      </c>
      <c r="BC7" s="10" t="s">
        <v>3923</v>
      </c>
      <c r="BD7" s="4" t="s">
        <v>1253</v>
      </c>
      <c r="BE7" s="4"/>
      <c r="BF7" s="4" t="s">
        <v>2872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48</v>
      </c>
      <c r="BM7" s="4" t="s">
        <v>1321</v>
      </c>
      <c r="BN7" s="4" t="s">
        <v>1273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/>
      <c r="BZ7" s="4"/>
      <c r="CA7" s="4" t="s">
        <v>1318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6" t="s">
        <v>3963</v>
      </c>
      <c r="CX7" s="183" t="s">
        <v>4443</v>
      </c>
      <c r="CY7" s="183" t="s">
        <v>4443</v>
      </c>
      <c r="CZ7" s="9" t="s">
        <v>207</v>
      </c>
      <c r="DA7" s="9" t="s">
        <v>194</v>
      </c>
      <c r="DB7" s="245"/>
      <c r="DC7" s="205" t="s">
        <v>4137</v>
      </c>
      <c r="DD7" s="12"/>
      <c r="DE7" s="12"/>
      <c r="DF7" s="12"/>
      <c r="DG7" s="9"/>
    </row>
    <row r="8" spans="1:122" s="114" customFormat="1" ht="60" customHeight="1" x14ac:dyDescent="0.3">
      <c r="A8" s="15" t="s">
        <v>1029</v>
      </c>
      <c r="B8" s="3" t="s">
        <v>263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09</v>
      </c>
      <c r="I8" s="12" t="str">
        <f t="shared" si="1"/>
        <v>04</v>
      </c>
      <c r="J8" s="12" t="str">
        <f t="shared" si="2"/>
        <v>1972</v>
      </c>
      <c r="K8" s="4" t="s">
        <v>1367</v>
      </c>
      <c r="L8" s="4" t="s">
        <v>264</v>
      </c>
      <c r="M8" s="4" t="s">
        <v>3219</v>
      </c>
      <c r="N8" s="8"/>
      <c r="O8" s="6" t="s">
        <v>1757</v>
      </c>
      <c r="P8" s="7" t="s">
        <v>1758</v>
      </c>
      <c r="Q8" s="6" t="s">
        <v>1498</v>
      </c>
      <c r="R8" s="6" t="s">
        <v>3318</v>
      </c>
      <c r="S8" s="12" t="s">
        <v>3320</v>
      </c>
      <c r="T8" s="8"/>
      <c r="U8" s="12" t="s">
        <v>3464</v>
      </c>
      <c r="V8" s="6" t="s">
        <v>1759</v>
      </c>
      <c r="W8" s="8"/>
      <c r="X8" s="6" t="s">
        <v>1760</v>
      </c>
      <c r="Y8" s="6" t="s">
        <v>1761</v>
      </c>
      <c r="Z8" s="12" t="s">
        <v>3723</v>
      </c>
      <c r="AA8" s="8"/>
      <c r="AB8" s="9" t="s">
        <v>265</v>
      </c>
      <c r="AC8" s="4" t="s">
        <v>35</v>
      </c>
      <c r="AD8" s="9" t="s">
        <v>265</v>
      </c>
      <c r="AE8" s="4" t="s">
        <v>25</v>
      </c>
      <c r="AF8" s="8"/>
      <c r="AG8" s="9" t="s">
        <v>265</v>
      </c>
      <c r="AH8" s="4" t="s">
        <v>171</v>
      </c>
      <c r="AI8" s="10" t="s">
        <v>3311</v>
      </c>
      <c r="AJ8" s="15" t="s">
        <v>3312</v>
      </c>
      <c r="AK8" s="13" t="s">
        <v>3313</v>
      </c>
      <c r="AL8" s="12"/>
      <c r="AM8" s="8"/>
      <c r="AN8" s="8"/>
      <c r="AO8" s="8"/>
      <c r="AP8" s="9" t="s">
        <v>266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Tự động hóa</v>
      </c>
      <c r="AX8" s="4" t="s">
        <v>268</v>
      </c>
      <c r="AY8" s="4"/>
      <c r="AZ8" s="8"/>
      <c r="BA8" s="8"/>
      <c r="BB8" s="4" t="s">
        <v>3070</v>
      </c>
      <c r="BC8" s="10" t="s">
        <v>3909</v>
      </c>
      <c r="BD8" s="4" t="s">
        <v>1247</v>
      </c>
      <c r="BE8" s="10"/>
      <c r="BF8" s="10" t="s">
        <v>1442</v>
      </c>
      <c r="BG8" s="8"/>
      <c r="BH8" s="12" t="str">
        <f>INDEX([1]DATA!$Z$10:$Z$285,MATCH(B8,[1]DATA!$C$10:$C$285,0))</f>
        <v>Sơ cấp</v>
      </c>
      <c r="BI8" s="4" t="s">
        <v>37</v>
      </c>
      <c r="BJ8" s="4" t="s">
        <v>47</v>
      </c>
      <c r="BK8" s="4" t="s">
        <v>22</v>
      </c>
      <c r="BL8" s="4" t="s">
        <v>22</v>
      </c>
      <c r="BM8" s="4" t="s">
        <v>3833</v>
      </c>
      <c r="BN8" s="4" t="s">
        <v>79</v>
      </c>
      <c r="BO8" s="4"/>
      <c r="BP8" s="8"/>
      <c r="BQ8" s="4" t="s">
        <v>1243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5" t="s">
        <v>3113</v>
      </c>
      <c r="BW8" s="4">
        <v>9</v>
      </c>
      <c r="BX8" s="4">
        <v>4.9800000000000004</v>
      </c>
      <c r="BY8" s="10" t="s">
        <v>3111</v>
      </c>
      <c r="BZ8" s="4"/>
      <c r="CA8" s="10" t="s">
        <v>3111</v>
      </c>
      <c r="CB8" s="4" t="s">
        <v>3112</v>
      </c>
      <c r="CC8" s="10" t="s">
        <v>3105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1321</v>
      </c>
      <c r="CW8" s="55"/>
      <c r="CX8" s="183" t="s">
        <v>4443</v>
      </c>
      <c r="CY8" s="184" t="s">
        <v>4443</v>
      </c>
      <c r="CZ8" s="9" t="s">
        <v>265</v>
      </c>
      <c r="DA8" s="9" t="s">
        <v>265</v>
      </c>
      <c r="DB8" s="12"/>
      <c r="DC8" s="205" t="s">
        <v>4138</v>
      </c>
      <c r="DD8" s="12"/>
      <c r="DE8" s="12"/>
      <c r="DF8" s="12"/>
      <c r="DG8" s="9"/>
    </row>
    <row r="9" spans="1:122" s="114" customFormat="1" ht="60" customHeight="1" x14ac:dyDescent="0.3">
      <c r="A9" s="15" t="s">
        <v>1030</v>
      </c>
      <c r="B9" s="3" t="s">
        <v>303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14</v>
      </c>
      <c r="I9" s="12" t="str">
        <f t="shared" si="1"/>
        <v>05</v>
      </c>
      <c r="J9" s="12" t="str">
        <f t="shared" si="2"/>
        <v>1979</v>
      </c>
      <c r="K9" s="4" t="s">
        <v>1409</v>
      </c>
      <c r="L9" s="4" t="s">
        <v>304</v>
      </c>
      <c r="M9" s="4" t="s">
        <v>3219</v>
      </c>
      <c r="N9" s="8"/>
      <c r="O9" s="6" t="s">
        <v>2490</v>
      </c>
      <c r="P9" s="7" t="s">
        <v>2491</v>
      </c>
      <c r="Q9" s="6" t="s">
        <v>1498</v>
      </c>
      <c r="R9" s="6" t="s">
        <v>3318</v>
      </c>
      <c r="S9" s="12" t="s">
        <v>3101</v>
      </c>
      <c r="T9" s="8"/>
      <c r="U9" s="12" t="s">
        <v>3465</v>
      </c>
      <c r="V9" s="6" t="s">
        <v>2492</v>
      </c>
      <c r="W9" s="8"/>
      <c r="X9" s="6" t="s">
        <v>2493</v>
      </c>
      <c r="Y9" s="6" t="s">
        <v>2494</v>
      </c>
      <c r="Z9" s="12" t="s">
        <v>3724</v>
      </c>
      <c r="AA9" s="8"/>
      <c r="AB9" s="9" t="s">
        <v>113</v>
      </c>
      <c r="AC9" s="4" t="s">
        <v>35</v>
      </c>
      <c r="AD9" s="9" t="s">
        <v>113</v>
      </c>
      <c r="AE9" s="4" t="s">
        <v>104</v>
      </c>
      <c r="AF9" s="8"/>
      <c r="AG9" s="9" t="s">
        <v>113</v>
      </c>
      <c r="AH9" s="4" t="s">
        <v>260</v>
      </c>
      <c r="AI9" s="4" t="s">
        <v>260</v>
      </c>
      <c r="AJ9" s="12"/>
      <c r="AK9" s="9" t="s">
        <v>105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Thiết bị mạng và nhà máy điện</v>
      </c>
      <c r="AX9" s="4" t="s">
        <v>209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37</v>
      </c>
      <c r="BJ9" s="4" t="s">
        <v>47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4" t="s">
        <v>1311</v>
      </c>
      <c r="BV9" s="12"/>
      <c r="BW9" s="4">
        <v>5</v>
      </c>
      <c r="BX9" s="4">
        <v>3.66</v>
      </c>
      <c r="BY9" s="4"/>
      <c r="BZ9" s="4"/>
      <c r="CA9" s="4" t="s">
        <v>1318</v>
      </c>
      <c r="CB9" s="4"/>
      <c r="CC9" s="4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113</v>
      </c>
      <c r="DA9" s="9" t="s">
        <v>113</v>
      </c>
      <c r="DB9" s="245"/>
      <c r="DC9" s="205" t="s">
        <v>4178</v>
      </c>
      <c r="DD9" s="205" t="s">
        <v>4380</v>
      </c>
      <c r="DE9" s="12"/>
      <c r="DF9" s="12"/>
      <c r="DG9" s="9"/>
    </row>
    <row r="10" spans="1:122" s="114" customFormat="1" ht="60" customHeight="1" x14ac:dyDescent="0.3">
      <c r="A10" s="15" t="s">
        <v>1031</v>
      </c>
      <c r="B10" s="3" t="s">
        <v>285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11</v>
      </c>
      <c r="J10" s="12" t="str">
        <f t="shared" si="2"/>
        <v>1966</v>
      </c>
      <c r="K10" s="4" t="s">
        <v>1412</v>
      </c>
      <c r="L10" s="4" t="s">
        <v>286</v>
      </c>
      <c r="M10" s="4" t="s">
        <v>3219</v>
      </c>
      <c r="N10" s="8"/>
      <c r="O10" s="6" t="s">
        <v>2690</v>
      </c>
      <c r="P10" s="7" t="s">
        <v>2691</v>
      </c>
      <c r="Q10" s="6" t="s">
        <v>1498</v>
      </c>
      <c r="R10" s="6" t="s">
        <v>3318</v>
      </c>
      <c r="S10" s="12" t="s">
        <v>3320</v>
      </c>
      <c r="T10" s="8"/>
      <c r="U10" s="12" t="s">
        <v>3466</v>
      </c>
      <c r="V10" s="6" t="s">
        <v>2692</v>
      </c>
      <c r="W10" s="8"/>
      <c r="X10" s="6" t="s">
        <v>2693</v>
      </c>
      <c r="Y10" s="6" t="s">
        <v>2694</v>
      </c>
      <c r="Z10" s="12" t="s">
        <v>3725</v>
      </c>
      <c r="AA10" s="8"/>
      <c r="AB10" s="9" t="s">
        <v>51</v>
      </c>
      <c r="AC10" s="4" t="s">
        <v>35</v>
      </c>
      <c r="AD10" s="9" t="s">
        <v>51</v>
      </c>
      <c r="AE10" s="4" t="s">
        <v>25</v>
      </c>
      <c r="AF10" s="8"/>
      <c r="AG10" s="9" t="s">
        <v>51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Điện tử</v>
      </c>
      <c r="AX10" s="4" t="s">
        <v>280</v>
      </c>
      <c r="AY10" s="4"/>
      <c r="AZ10" s="8"/>
      <c r="BA10" s="8"/>
      <c r="BB10" s="4" t="s">
        <v>3073</v>
      </c>
      <c r="BC10" s="4" t="s">
        <v>3909</v>
      </c>
      <c r="BD10" s="4" t="s">
        <v>1247</v>
      </c>
      <c r="BE10" s="4" t="s">
        <v>412</v>
      </c>
      <c r="BF10" s="4" t="s">
        <v>2976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2870</v>
      </c>
      <c r="BN10" s="12" t="s">
        <v>2868</v>
      </c>
      <c r="BO10" s="12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6</v>
      </c>
      <c r="BX10" s="4">
        <v>3.99</v>
      </c>
      <c r="BY10" s="4"/>
      <c r="BZ10" s="4"/>
      <c r="CA10" s="4" t="s">
        <v>91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51</v>
      </c>
      <c r="DA10" s="9" t="s">
        <v>51</v>
      </c>
      <c r="DB10" s="245"/>
      <c r="DC10" s="205" t="s">
        <v>4139</v>
      </c>
      <c r="DD10" s="205" t="s">
        <v>4140</v>
      </c>
      <c r="DE10" s="205" t="s">
        <v>4381</v>
      </c>
      <c r="DF10" s="12"/>
      <c r="DG10" s="9"/>
    </row>
    <row r="11" spans="1:122" s="114" customFormat="1" ht="60" customHeight="1" x14ac:dyDescent="0.3">
      <c r="A11" s="15" t="s">
        <v>1032</v>
      </c>
      <c r="B11" s="16" t="s">
        <v>1482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0"/>
        <v>02</v>
      </c>
      <c r="I11" s="12" t="str">
        <f t="shared" si="1"/>
        <v>12</v>
      </c>
      <c r="J11" s="12" t="str">
        <f t="shared" si="2"/>
        <v>1988</v>
      </c>
      <c r="K11" s="12" t="s">
        <v>1355</v>
      </c>
      <c r="L11" s="15" t="s">
        <v>1468</v>
      </c>
      <c r="M11" s="4" t="s">
        <v>3219</v>
      </c>
      <c r="N11" s="8"/>
      <c r="O11" s="6" t="s">
        <v>1469</v>
      </c>
      <c r="P11" s="14" t="s">
        <v>2787</v>
      </c>
      <c r="Q11" s="6" t="s">
        <v>1498</v>
      </c>
      <c r="R11" s="6" t="s">
        <v>3318</v>
      </c>
      <c r="S11" s="12" t="s">
        <v>3321</v>
      </c>
      <c r="T11" s="8"/>
      <c r="U11" s="12" t="s">
        <v>3467</v>
      </c>
      <c r="V11" s="6" t="s">
        <v>2788</v>
      </c>
      <c r="W11" s="8"/>
      <c r="X11" s="11" t="s">
        <v>2789</v>
      </c>
      <c r="Y11" s="26"/>
      <c r="Z11" s="12" t="e">
        <v>#N/A</v>
      </c>
      <c r="AA11" s="8"/>
      <c r="AB11" s="23" t="s">
        <v>1485</v>
      </c>
      <c r="AC11" s="12" t="s">
        <v>35</v>
      </c>
      <c r="AD11" s="15" t="s">
        <v>1476</v>
      </c>
      <c r="AE11" s="4" t="s">
        <v>104</v>
      </c>
      <c r="AF11" s="8"/>
      <c r="AG11" s="15" t="s">
        <v>1476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2" t="s">
        <v>29</v>
      </c>
      <c r="AT11" s="15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điện</v>
      </c>
      <c r="AX11" s="12" t="s">
        <v>636</v>
      </c>
      <c r="AY11" s="12"/>
      <c r="AZ11" s="8"/>
      <c r="BA11" s="8"/>
      <c r="BB11" s="12" t="s">
        <v>1325</v>
      </c>
      <c r="BC11" s="15" t="s">
        <v>3909</v>
      </c>
      <c r="BD11" s="12" t="s">
        <v>1325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2" t="s">
        <v>2868</v>
      </c>
      <c r="BO11" s="12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1321</v>
      </c>
      <c r="CW11" s="55"/>
      <c r="CX11" s="183" t="s">
        <v>4443</v>
      </c>
      <c r="CY11" s="183" t="s">
        <v>4443</v>
      </c>
      <c r="CZ11" s="15" t="s">
        <v>1476</v>
      </c>
      <c r="DA11" s="15" t="s">
        <v>1476</v>
      </c>
      <c r="DB11" s="246" t="s">
        <v>4486</v>
      </c>
      <c r="DC11" s="205" t="s">
        <v>4141</v>
      </c>
      <c r="DD11" s="12"/>
      <c r="DE11" s="12"/>
      <c r="DF11" s="12"/>
      <c r="DG11" s="9" t="s">
        <v>4885</v>
      </c>
    </row>
    <row r="12" spans="1:122" s="114" customFormat="1" ht="60" customHeight="1" x14ac:dyDescent="0.3">
      <c r="A12" s="15" t="s">
        <v>1033</v>
      </c>
      <c r="B12" s="3" t="s">
        <v>490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10</v>
      </c>
      <c r="I12" s="12" t="str">
        <f t="shared" si="1"/>
        <v>06</v>
      </c>
      <c r="J12" s="12" t="str">
        <f t="shared" si="2"/>
        <v>1974</v>
      </c>
      <c r="K12" s="4" t="s">
        <v>1340</v>
      </c>
      <c r="L12" s="4" t="s">
        <v>491</v>
      </c>
      <c r="M12" s="4" t="s">
        <v>3219</v>
      </c>
      <c r="N12" s="8"/>
      <c r="O12" s="6" t="s">
        <v>1557</v>
      </c>
      <c r="P12" s="7" t="s">
        <v>1558</v>
      </c>
      <c r="Q12" s="6" t="s">
        <v>1498</v>
      </c>
      <c r="R12" s="6" t="s">
        <v>3318</v>
      </c>
      <c r="S12" s="12" t="s">
        <v>3101</v>
      </c>
      <c r="T12" s="8"/>
      <c r="U12" s="12" t="s">
        <v>3468</v>
      </c>
      <c r="V12" s="6" t="s">
        <v>1559</v>
      </c>
      <c r="W12" s="8"/>
      <c r="X12" s="6" t="s">
        <v>1560</v>
      </c>
      <c r="Y12" s="6" t="s">
        <v>22</v>
      </c>
      <c r="Z12" s="12" t="s">
        <v>3726</v>
      </c>
      <c r="AA12" s="8"/>
      <c r="AB12" s="9" t="s">
        <v>194</v>
      </c>
      <c r="AC12" s="4" t="s">
        <v>35</v>
      </c>
      <c r="AD12" s="9" t="s">
        <v>194</v>
      </c>
      <c r="AE12" s="4" t="s">
        <v>25</v>
      </c>
      <c r="AF12" s="8"/>
      <c r="AG12" s="9" t="s">
        <v>194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điện tử</v>
      </c>
      <c r="AX12" s="4" t="s">
        <v>492</v>
      </c>
      <c r="AY12" s="4"/>
      <c r="AZ12" s="8"/>
      <c r="BA12" s="8"/>
      <c r="BB12" s="10" t="s">
        <v>3074</v>
      </c>
      <c r="BC12" s="10" t="s">
        <v>3909</v>
      </c>
      <c r="BD12" s="4" t="s">
        <v>1487</v>
      </c>
      <c r="BE12" s="4"/>
      <c r="BF12" s="4" t="s">
        <v>1444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6</v>
      </c>
      <c r="BX12" s="12">
        <v>3.99</v>
      </c>
      <c r="BY12" s="12"/>
      <c r="BZ12" s="12"/>
      <c r="CA12" s="12" t="s">
        <v>1318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  <c r="CX12" s="183" t="s">
        <v>4443</v>
      </c>
      <c r="CY12" s="183" t="s">
        <v>4443</v>
      </c>
      <c r="CZ12" s="9" t="s">
        <v>194</v>
      </c>
      <c r="DA12" s="9" t="s">
        <v>194</v>
      </c>
      <c r="DB12" s="245"/>
      <c r="DC12" s="205" t="s">
        <v>4142</v>
      </c>
      <c r="DD12" s="205" t="s">
        <v>4433</v>
      </c>
      <c r="DE12" s="12"/>
      <c r="DF12" s="12"/>
      <c r="DG12" s="9"/>
    </row>
    <row r="13" spans="1:122" s="114" customFormat="1" ht="60" customHeight="1" x14ac:dyDescent="0.3">
      <c r="A13" s="15" t="s">
        <v>1034</v>
      </c>
      <c r="B13" s="3" t="s">
        <v>690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02</v>
      </c>
      <c r="J13" s="12" t="str">
        <f t="shared" si="2"/>
        <v>1983</v>
      </c>
      <c r="K13" s="4" t="s">
        <v>1347</v>
      </c>
      <c r="L13" s="4" t="s">
        <v>691</v>
      </c>
      <c r="M13" s="4" t="s">
        <v>3219</v>
      </c>
      <c r="N13" s="8"/>
      <c r="O13" s="6" t="s">
        <v>1610</v>
      </c>
      <c r="P13" s="7" t="s">
        <v>1611</v>
      </c>
      <c r="Q13" s="6" t="s">
        <v>1498</v>
      </c>
      <c r="R13" s="6" t="s">
        <v>3318</v>
      </c>
      <c r="S13" s="12" t="s">
        <v>3101</v>
      </c>
      <c r="T13" s="8"/>
      <c r="U13" s="12" t="s">
        <v>3469</v>
      </c>
      <c r="V13" s="6" t="s">
        <v>1612</v>
      </c>
      <c r="W13" s="8"/>
      <c r="X13" s="6" t="s">
        <v>1613</v>
      </c>
      <c r="Y13" s="6" t="s">
        <v>1614</v>
      </c>
      <c r="Z13" s="12" t="s">
        <v>3727</v>
      </c>
      <c r="AA13" s="8"/>
      <c r="AB13" s="9" t="s">
        <v>225</v>
      </c>
      <c r="AC13" s="4" t="s">
        <v>35</v>
      </c>
      <c r="AD13" s="9" t="s">
        <v>225</v>
      </c>
      <c r="AE13" s="4" t="s">
        <v>104</v>
      </c>
      <c r="AF13" s="8"/>
      <c r="AG13" s="9" t="s">
        <v>225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điện</v>
      </c>
      <c r="AX13" s="4" t="s">
        <v>636</v>
      </c>
      <c r="AY13" s="4"/>
      <c r="AZ13" s="8"/>
      <c r="BA13" s="8"/>
      <c r="BB13" s="4" t="s">
        <v>3070</v>
      </c>
      <c r="BC13" s="4" t="s">
        <v>3909</v>
      </c>
      <c r="BD13" s="4" t="s">
        <v>1247</v>
      </c>
      <c r="BE13" s="10"/>
      <c r="BF13" s="10" t="s">
        <v>1442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34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3</v>
      </c>
      <c r="BX13" s="12">
        <v>3</v>
      </c>
      <c r="BY13" s="12"/>
      <c r="BZ13" s="12"/>
      <c r="CA13" s="12" t="s">
        <v>1318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34</v>
      </c>
      <c r="CW13" s="55"/>
      <c r="CX13" s="183" t="s">
        <v>4443</v>
      </c>
      <c r="CY13" s="183" t="s">
        <v>4443</v>
      </c>
      <c r="CZ13" s="9" t="s">
        <v>225</v>
      </c>
      <c r="DA13" s="9" t="s">
        <v>225</v>
      </c>
      <c r="DB13" s="245"/>
      <c r="DC13" s="205" t="s">
        <v>4143</v>
      </c>
      <c r="DD13" s="205" t="s">
        <v>4382</v>
      </c>
      <c r="DE13" s="12"/>
      <c r="DF13" s="12"/>
      <c r="DG13" s="9"/>
    </row>
    <row r="14" spans="1:122" s="114" customFormat="1" ht="60" customHeight="1" x14ac:dyDescent="0.3">
      <c r="A14" s="15" t="s">
        <v>1035</v>
      </c>
      <c r="B14" s="3" t="s">
        <v>528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23</v>
      </c>
      <c r="I14" s="12" t="str">
        <f t="shared" si="1"/>
        <v>08</v>
      </c>
      <c r="J14" s="12" t="str">
        <f t="shared" si="2"/>
        <v>1965</v>
      </c>
      <c r="K14" s="4" t="s">
        <v>1339</v>
      </c>
      <c r="L14" s="4" t="s">
        <v>529</v>
      </c>
      <c r="M14" s="4" t="s">
        <v>3219</v>
      </c>
      <c r="N14" s="8"/>
      <c r="O14" s="6" t="s">
        <v>1841</v>
      </c>
      <c r="P14" s="7" t="s">
        <v>1842</v>
      </c>
      <c r="Q14" s="6" t="s">
        <v>1498</v>
      </c>
      <c r="R14" s="6" t="s">
        <v>3318</v>
      </c>
      <c r="S14" s="12" t="s">
        <v>3320</v>
      </c>
      <c r="T14" s="8"/>
      <c r="U14" s="12" t="s">
        <v>3470</v>
      </c>
      <c r="V14" s="6" t="s">
        <v>1843</v>
      </c>
      <c r="W14" s="8"/>
      <c r="X14" s="6" t="s">
        <v>1844</v>
      </c>
      <c r="Y14" s="6" t="s">
        <v>1845</v>
      </c>
      <c r="Z14" s="12" t="s">
        <v>3728</v>
      </c>
      <c r="AA14" s="8"/>
      <c r="AB14" s="9" t="s">
        <v>194</v>
      </c>
      <c r="AC14" s="4" t="s">
        <v>35</v>
      </c>
      <c r="AD14" s="9" t="s">
        <v>194</v>
      </c>
      <c r="AE14" s="4" t="s">
        <v>25</v>
      </c>
      <c r="AF14" s="8"/>
      <c r="AG14" s="9" t="s">
        <v>194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Điện khí hóa và cung cấp điện</v>
      </c>
      <c r="AX14" s="4" t="s">
        <v>249</v>
      </c>
      <c r="AY14" s="4"/>
      <c r="AZ14" s="8"/>
      <c r="BA14" s="8"/>
      <c r="BB14" s="10" t="s">
        <v>3014</v>
      </c>
      <c r="BC14" s="10" t="s">
        <v>3909</v>
      </c>
      <c r="BD14" s="4" t="s">
        <v>1253</v>
      </c>
      <c r="BE14" s="10"/>
      <c r="BF14" s="10" t="s">
        <v>1442</v>
      </c>
      <c r="BG14" s="8"/>
      <c r="BH14" s="12" t="str">
        <f>INDEX([1]DATA!$Z$10:$Z$285,MATCH(B14,[1]DATA!$C$10:$C$285,0))</f>
        <v>Sơ cấp</v>
      </c>
      <c r="BI14" s="4" t="s">
        <v>79</v>
      </c>
      <c r="BJ14" s="4" t="s">
        <v>115</v>
      </c>
      <c r="BK14" s="4" t="s">
        <v>22</v>
      </c>
      <c r="BL14" s="4" t="s">
        <v>22</v>
      </c>
      <c r="BM14" s="4" t="s">
        <v>2870</v>
      </c>
      <c r="BN14" s="4" t="s">
        <v>2868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5</v>
      </c>
      <c r="BX14" s="4">
        <v>3.66</v>
      </c>
      <c r="BY14" s="4"/>
      <c r="BZ14" s="4"/>
      <c r="CA14" s="4" t="s">
        <v>91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3269</v>
      </c>
      <c r="CW14" s="55"/>
      <c r="CX14" s="183" t="s">
        <v>4443</v>
      </c>
      <c r="CY14" s="184" t="s">
        <v>4443</v>
      </c>
      <c r="CZ14" s="9" t="s">
        <v>194</v>
      </c>
      <c r="DA14" s="9" t="s">
        <v>194</v>
      </c>
      <c r="DB14" s="12"/>
      <c r="DC14" s="205" t="s">
        <v>4383</v>
      </c>
      <c r="DD14" s="205" t="s">
        <v>4447</v>
      </c>
      <c r="DE14" s="12"/>
      <c r="DF14" s="12"/>
      <c r="DG14" s="9"/>
    </row>
    <row r="15" spans="1:122" s="114" customFormat="1" ht="60" customHeight="1" x14ac:dyDescent="0.3">
      <c r="A15" s="15" t="s">
        <v>1036</v>
      </c>
      <c r="B15" s="3" t="s">
        <v>488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13</v>
      </c>
      <c r="I15" s="12" t="str">
        <f t="shared" si="1"/>
        <v>03</v>
      </c>
      <c r="J15" s="12" t="str">
        <f t="shared" si="2"/>
        <v>1976</v>
      </c>
      <c r="K15" s="4" t="s">
        <v>1356</v>
      </c>
      <c r="L15" s="4" t="s">
        <v>489</v>
      </c>
      <c r="M15" s="4" t="s">
        <v>3219</v>
      </c>
      <c r="N15" s="8"/>
      <c r="O15" s="6" t="s">
        <v>1874</v>
      </c>
      <c r="P15" s="7" t="s">
        <v>90</v>
      </c>
      <c r="Q15" s="6" t="s">
        <v>1517</v>
      </c>
      <c r="R15" s="6" t="s">
        <v>3318</v>
      </c>
      <c r="S15" s="12" t="s">
        <v>3321</v>
      </c>
      <c r="T15" s="8"/>
      <c r="U15" s="12" t="s">
        <v>3340</v>
      </c>
      <c r="V15" s="6" t="s">
        <v>1875</v>
      </c>
      <c r="W15" s="8"/>
      <c r="X15" s="6" t="s">
        <v>1876</v>
      </c>
      <c r="Y15" s="6" t="s">
        <v>22</v>
      </c>
      <c r="Z15" s="12" t="s">
        <v>3729</v>
      </c>
      <c r="AA15" s="8"/>
      <c r="AB15" s="9" t="s">
        <v>194</v>
      </c>
      <c r="AC15" s="4" t="s">
        <v>35</v>
      </c>
      <c r="AD15" s="9" t="s">
        <v>194</v>
      </c>
      <c r="AE15" s="4" t="s">
        <v>25</v>
      </c>
      <c r="AF15" s="8"/>
      <c r="AG15" s="9" t="s">
        <v>194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Điều khiển và Tự động hóa</v>
      </c>
      <c r="AX15" s="4" t="s">
        <v>292</v>
      </c>
      <c r="AY15" s="4"/>
      <c r="AZ15" s="8"/>
      <c r="BA15" s="8"/>
      <c r="BB15" s="4" t="s">
        <v>3070</v>
      </c>
      <c r="BC15" s="10" t="s">
        <v>3909</v>
      </c>
      <c r="BD15" s="4" t="s">
        <v>1247</v>
      </c>
      <c r="BE15" s="10"/>
      <c r="BF15" s="10" t="s">
        <v>1442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2870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6</v>
      </c>
      <c r="BX15" s="12">
        <v>3.99</v>
      </c>
      <c r="BY15" s="12"/>
      <c r="BZ15" s="12"/>
      <c r="CA15" s="12" t="s">
        <v>1318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1321</v>
      </c>
      <c r="CW15" s="55"/>
      <c r="CX15" s="183" t="s">
        <v>4443</v>
      </c>
      <c r="CY15" s="183" t="s">
        <v>4443</v>
      </c>
      <c r="CZ15" s="9" t="s">
        <v>194</v>
      </c>
      <c r="DA15" s="9" t="s">
        <v>194</v>
      </c>
      <c r="DB15" s="245"/>
      <c r="DC15" s="205" t="s">
        <v>4144</v>
      </c>
      <c r="DD15" s="205" t="s">
        <v>4384</v>
      </c>
      <c r="DE15" s="205" t="s">
        <v>4437</v>
      </c>
      <c r="DF15" s="12"/>
      <c r="DG15" s="9"/>
    </row>
    <row r="16" spans="1:122" s="114" customFormat="1" ht="60" customHeight="1" x14ac:dyDescent="0.3">
      <c r="A16" s="15" t="s">
        <v>1037</v>
      </c>
      <c r="B16" s="3" t="s">
        <v>526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1979</v>
      </c>
      <c r="K16" s="4" t="s">
        <v>1363</v>
      </c>
      <c r="L16" s="4" t="s">
        <v>527</v>
      </c>
      <c r="M16" s="4" t="s">
        <v>3219</v>
      </c>
      <c r="N16" s="8"/>
      <c r="O16" s="6" t="s">
        <v>1938</v>
      </c>
      <c r="P16" s="7" t="s">
        <v>1939</v>
      </c>
      <c r="Q16" s="6" t="s">
        <v>1498</v>
      </c>
      <c r="R16" s="6" t="s">
        <v>3318</v>
      </c>
      <c r="S16" s="12" t="s">
        <v>3101</v>
      </c>
      <c r="T16" s="8"/>
      <c r="U16" s="12" t="s">
        <v>3413</v>
      </c>
      <c r="V16" s="6" t="s">
        <v>1940</v>
      </c>
      <c r="W16" s="8"/>
      <c r="X16" s="6" t="s">
        <v>1941</v>
      </c>
      <c r="Y16" s="6" t="s">
        <v>1942</v>
      </c>
      <c r="Z16" s="12" t="e">
        <v>#N/A</v>
      </c>
      <c r="AA16" s="8"/>
      <c r="AB16" s="9" t="s">
        <v>194</v>
      </c>
      <c r="AC16" s="4" t="s">
        <v>35</v>
      </c>
      <c r="AD16" s="9" t="s">
        <v>434</v>
      </c>
      <c r="AE16" s="4" t="s">
        <v>25</v>
      </c>
      <c r="AF16" s="8"/>
      <c r="AG16" s="9" t="s">
        <v>295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điều khiển và Tự động hóa</v>
      </c>
      <c r="AX16" s="4" t="s">
        <v>292</v>
      </c>
      <c r="AY16" s="4"/>
      <c r="AZ16" s="8"/>
      <c r="BA16" s="8"/>
      <c r="BB16" s="4" t="s">
        <v>3075</v>
      </c>
      <c r="BC16" s="4"/>
      <c r="BD16" s="4" t="s">
        <v>1483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5</v>
      </c>
      <c r="BX16" s="4">
        <v>3.66</v>
      </c>
      <c r="BY16" s="4"/>
      <c r="BZ16" s="4"/>
      <c r="CA16" s="4" t="s">
        <v>91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295</v>
      </c>
      <c r="DA16" s="9" t="s">
        <v>434</v>
      </c>
      <c r="DB16" s="245"/>
      <c r="DC16" s="205" t="s">
        <v>4145</v>
      </c>
      <c r="DD16" s="12"/>
      <c r="DE16" s="12"/>
      <c r="DF16" s="12"/>
      <c r="DG16" s="9"/>
    </row>
    <row r="17" spans="1:113" s="114" customFormat="1" ht="60" customHeight="1" x14ac:dyDescent="0.3">
      <c r="A17" s="15" t="s">
        <v>1038</v>
      </c>
      <c r="B17" s="3" t="s">
        <v>469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20</v>
      </c>
      <c r="I17" s="12" t="str">
        <f t="shared" si="1"/>
        <v>10</v>
      </c>
      <c r="J17" s="12" t="str">
        <f t="shared" si="2"/>
        <v>1976</v>
      </c>
      <c r="K17" s="4" t="s">
        <v>1389</v>
      </c>
      <c r="L17" s="4" t="s">
        <v>470</v>
      </c>
      <c r="M17" s="4" t="s">
        <v>3219</v>
      </c>
      <c r="N17" s="8"/>
      <c r="O17" s="6" t="s">
        <v>1943</v>
      </c>
      <c r="P17" s="7" t="s">
        <v>1944</v>
      </c>
      <c r="Q17" s="6" t="s">
        <v>1499</v>
      </c>
      <c r="R17" s="6" t="s">
        <v>3318</v>
      </c>
      <c r="S17" s="12" t="s">
        <v>3101</v>
      </c>
      <c r="T17" s="8"/>
      <c r="U17" s="12" t="s">
        <v>3471</v>
      </c>
      <c r="V17" s="6" t="s">
        <v>1945</v>
      </c>
      <c r="W17" s="8"/>
      <c r="X17" s="6" t="s">
        <v>1946</v>
      </c>
      <c r="Y17" s="6" t="s">
        <v>1947</v>
      </c>
      <c r="Z17" s="12" t="s">
        <v>3730</v>
      </c>
      <c r="AA17" s="8"/>
      <c r="AB17" s="9" t="s">
        <v>43</v>
      </c>
      <c r="AC17" s="4" t="s">
        <v>35</v>
      </c>
      <c r="AD17" s="9" t="s">
        <v>102</v>
      </c>
      <c r="AE17" s="4" t="s">
        <v>25</v>
      </c>
      <c r="AF17" s="8"/>
      <c r="AG17" s="9" t="s">
        <v>102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Thiết bị, mạng và nhà máy Điện</v>
      </c>
      <c r="AX17" s="4" t="s">
        <v>209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6</v>
      </c>
      <c r="BX17" s="12">
        <v>3.99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1321</v>
      </c>
      <c r="CW17" s="55"/>
      <c r="CX17" s="183" t="s">
        <v>4443</v>
      </c>
      <c r="CY17" s="184" t="s">
        <v>4443</v>
      </c>
      <c r="CZ17" s="9" t="s">
        <v>102</v>
      </c>
      <c r="DA17" s="9" t="s">
        <v>102</v>
      </c>
      <c r="DB17" s="12"/>
      <c r="DC17" s="205" t="s">
        <v>4146</v>
      </c>
      <c r="DD17" s="205" t="s">
        <v>4385</v>
      </c>
      <c r="DE17" s="12"/>
      <c r="DF17" s="12"/>
      <c r="DG17" s="9"/>
    </row>
    <row r="18" spans="1:113" s="114" customFormat="1" ht="60" customHeight="1" x14ac:dyDescent="0.3">
      <c r="A18" s="15" t="s">
        <v>1039</v>
      </c>
      <c r="B18" s="3" t="s">
        <v>539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20</v>
      </c>
      <c r="I18" s="12" t="str">
        <f t="shared" si="1"/>
        <v>09</v>
      </c>
      <c r="J18" s="12" t="str">
        <f t="shared" si="2"/>
        <v>1968</v>
      </c>
      <c r="K18" s="4" t="s">
        <v>1349</v>
      </c>
      <c r="L18" s="4" t="s">
        <v>540</v>
      </c>
      <c r="M18" s="4" t="s">
        <v>3219</v>
      </c>
      <c r="N18" s="8"/>
      <c r="O18" s="11" t="s">
        <v>3153</v>
      </c>
      <c r="P18" s="14" t="s">
        <v>3154</v>
      </c>
      <c r="Q18" s="6" t="s">
        <v>1656</v>
      </c>
      <c r="R18" s="6" t="s">
        <v>3318</v>
      </c>
      <c r="S18" s="12" t="s">
        <v>3101</v>
      </c>
      <c r="T18" s="8"/>
      <c r="U18" s="12" t="s">
        <v>3472</v>
      </c>
      <c r="V18" s="6" t="s">
        <v>1948</v>
      </c>
      <c r="W18" s="8"/>
      <c r="X18" s="6" t="s">
        <v>1949</v>
      </c>
      <c r="Y18" s="6" t="s">
        <v>1950</v>
      </c>
      <c r="Z18" s="12" t="s">
        <v>3731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Điện tử</v>
      </c>
      <c r="AX18" s="4" t="s">
        <v>541</v>
      </c>
      <c r="AY18" s="4"/>
      <c r="AZ18" s="8"/>
      <c r="BA18" s="8"/>
      <c r="BB18" s="4" t="s">
        <v>3070</v>
      </c>
      <c r="BC18" s="4"/>
      <c r="BD18" s="4" t="s">
        <v>1247</v>
      </c>
      <c r="BE18" s="4"/>
      <c r="BF18" s="4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2870</v>
      </c>
      <c r="BN18" s="4" t="s">
        <v>2870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5</v>
      </c>
      <c r="BX18" s="4">
        <v>3.66</v>
      </c>
      <c r="BY18" s="4"/>
      <c r="BZ18" s="4"/>
      <c r="CA18" s="4" t="s">
        <v>2873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152</v>
      </c>
      <c r="DA18" s="9" t="s">
        <v>152</v>
      </c>
      <c r="DB18" s="245"/>
      <c r="DC18" s="205" t="s">
        <v>4147</v>
      </c>
      <c r="DD18" s="205" t="s">
        <v>4386</v>
      </c>
      <c r="DE18" s="12"/>
      <c r="DF18" s="12"/>
      <c r="DG18" s="9"/>
    </row>
    <row r="19" spans="1:113" s="114" customFormat="1" ht="60" customHeight="1" x14ac:dyDescent="0.3">
      <c r="A19" s="15" t="s">
        <v>1040</v>
      </c>
      <c r="B19" s="3" t="s">
        <v>476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31</v>
      </c>
      <c r="I19" s="12" t="str">
        <f t="shared" si="1"/>
        <v>08</v>
      </c>
      <c r="J19" s="12" t="str">
        <f t="shared" si="2"/>
        <v>1967</v>
      </c>
      <c r="K19" s="4" t="s">
        <v>1339</v>
      </c>
      <c r="L19" s="4" t="s">
        <v>477</v>
      </c>
      <c r="M19" s="4" t="s">
        <v>3219</v>
      </c>
      <c r="N19" s="8"/>
      <c r="O19" s="6" t="s">
        <v>1960</v>
      </c>
      <c r="P19" s="14" t="s">
        <v>3155</v>
      </c>
      <c r="Q19" s="6" t="s">
        <v>1498</v>
      </c>
      <c r="R19" s="6" t="s">
        <v>3318</v>
      </c>
      <c r="S19" s="12" t="s">
        <v>3101</v>
      </c>
      <c r="T19" s="8"/>
      <c r="U19" s="12" t="s">
        <v>3473</v>
      </c>
      <c r="V19" s="6" t="s">
        <v>1961</v>
      </c>
      <c r="W19" s="8"/>
      <c r="X19" s="6" t="s">
        <v>1962</v>
      </c>
      <c r="Y19" s="6" t="s">
        <v>1963</v>
      </c>
      <c r="Z19" s="12" t="s">
        <v>3732</v>
      </c>
      <c r="AA19" s="8"/>
      <c r="AB19" s="9" t="s">
        <v>43</v>
      </c>
      <c r="AC19" s="4" t="s">
        <v>35</v>
      </c>
      <c r="AD19" s="9" t="s">
        <v>43</v>
      </c>
      <c r="AE19" s="4" t="s">
        <v>25</v>
      </c>
      <c r="AF19" s="8"/>
      <c r="AG19" s="9" t="s">
        <v>43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Mạng và hệ thống điện</v>
      </c>
      <c r="AX19" s="4" t="s">
        <v>478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10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7</v>
      </c>
      <c r="BX19" s="4">
        <v>4.32</v>
      </c>
      <c r="BY19" s="4"/>
      <c r="BZ19" s="4"/>
      <c r="CA19" s="4" t="s">
        <v>2967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0" t="s">
        <v>4456</v>
      </c>
      <c r="CW19" s="55"/>
      <c r="CX19" s="183" t="s">
        <v>4443</v>
      </c>
      <c r="CY19" s="183" t="s">
        <v>4443</v>
      </c>
      <c r="CZ19" s="9" t="s">
        <v>43</v>
      </c>
      <c r="DA19" s="9" t="s">
        <v>43</v>
      </c>
      <c r="DB19" s="245"/>
      <c r="DC19" s="205" t="s">
        <v>4148</v>
      </c>
      <c r="DD19" s="205" t="s">
        <v>4387</v>
      </c>
      <c r="DE19" s="205" t="s">
        <v>4388</v>
      </c>
      <c r="DF19" s="12"/>
      <c r="DG19" s="9"/>
    </row>
    <row r="20" spans="1:113" s="114" customFormat="1" ht="60" customHeight="1" x14ac:dyDescent="0.3">
      <c r="A20" s="15" t="s">
        <v>1041</v>
      </c>
      <c r="B20" s="3" t="s">
        <v>407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21</v>
      </c>
      <c r="I20" s="12" t="str">
        <f t="shared" si="1"/>
        <v>02</v>
      </c>
      <c r="J20" s="12" t="str">
        <f t="shared" si="2"/>
        <v>1971</v>
      </c>
      <c r="K20" s="4" t="s">
        <v>1392</v>
      </c>
      <c r="L20" s="4" t="s">
        <v>408</v>
      </c>
      <c r="M20" s="4" t="s">
        <v>3219</v>
      </c>
      <c r="N20" s="8"/>
      <c r="O20" s="6" t="s">
        <v>1992</v>
      </c>
      <c r="P20" s="7" t="s">
        <v>1993</v>
      </c>
      <c r="Q20" s="6" t="s">
        <v>1498</v>
      </c>
      <c r="R20" s="6" t="s">
        <v>3318</v>
      </c>
      <c r="S20" s="12" t="s">
        <v>3101</v>
      </c>
      <c r="T20" s="8"/>
      <c r="U20" s="12" t="s">
        <v>3474</v>
      </c>
      <c r="V20" s="6" t="s">
        <v>1994</v>
      </c>
      <c r="W20" s="8"/>
      <c r="X20" s="6" t="s">
        <v>1995</v>
      </c>
      <c r="Y20" s="6" t="s">
        <v>1996</v>
      </c>
      <c r="Z20" s="12" t="s">
        <v>3733</v>
      </c>
      <c r="AA20" s="8"/>
      <c r="AB20" s="9" t="s">
        <v>409</v>
      </c>
      <c r="AC20" s="4" t="s">
        <v>35</v>
      </c>
      <c r="AD20" s="9" t="s">
        <v>410</v>
      </c>
      <c r="AE20" s="4" t="s">
        <v>25</v>
      </c>
      <c r="AF20" s="8"/>
      <c r="AG20" s="9" t="s">
        <v>411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Điện công nghiệp</v>
      </c>
      <c r="AX20" s="4" t="s">
        <v>289</v>
      </c>
      <c r="AY20" s="4"/>
      <c r="AZ20" s="8"/>
      <c r="BA20" s="8"/>
      <c r="BB20" s="4" t="s">
        <v>3070</v>
      </c>
      <c r="BC20" s="15" t="s">
        <v>3920</v>
      </c>
      <c r="BD20" s="4" t="s">
        <v>1247</v>
      </c>
      <c r="BE20" s="4"/>
      <c r="BF20" s="4" t="s">
        <v>1442</v>
      </c>
      <c r="BG20" s="8"/>
      <c r="BH20" s="12" t="str">
        <f>INDEX([1]DATA!$Z$10:$Z$285,MATCH(B20,[1]DATA!$C$10:$C$285,0))</f>
        <v>Sơ cấp</v>
      </c>
      <c r="BI20" s="4" t="s">
        <v>79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9</v>
      </c>
      <c r="BX20" s="4">
        <v>4.9800000000000004</v>
      </c>
      <c r="BY20" s="4" t="s">
        <v>2877</v>
      </c>
      <c r="BZ20" s="4" t="s">
        <v>2971</v>
      </c>
      <c r="CA20" s="4" t="s">
        <v>2877</v>
      </c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3269</v>
      </c>
      <c r="CW20" s="55"/>
      <c r="CX20" s="183" t="s">
        <v>4443</v>
      </c>
      <c r="CY20" s="184" t="s">
        <v>4443</v>
      </c>
      <c r="CZ20" s="9" t="s">
        <v>411</v>
      </c>
      <c r="DA20" s="9" t="s">
        <v>410</v>
      </c>
      <c r="DB20" s="12"/>
      <c r="DC20" s="205" t="s">
        <v>4389</v>
      </c>
      <c r="DD20" s="205" t="s">
        <v>4390</v>
      </c>
      <c r="DE20" s="12"/>
      <c r="DF20" s="12"/>
      <c r="DG20" s="9"/>
    </row>
    <row r="21" spans="1:113" s="114" customFormat="1" ht="60" customHeight="1" x14ac:dyDescent="0.3">
      <c r="A21" s="15" t="s">
        <v>1042</v>
      </c>
      <c r="B21" s="3" t="s">
        <v>424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19</v>
      </c>
      <c r="I21" s="12" t="str">
        <f t="shared" si="1"/>
        <v>02</v>
      </c>
      <c r="J21" s="12" t="str">
        <f t="shared" si="2"/>
        <v>1960</v>
      </c>
      <c r="K21" s="4" t="s">
        <v>1395</v>
      </c>
      <c r="L21" s="4" t="s">
        <v>425</v>
      </c>
      <c r="M21" s="4" t="s">
        <v>3219</v>
      </c>
      <c r="N21" s="8"/>
      <c r="O21" s="11" t="s">
        <v>3156</v>
      </c>
      <c r="P21" s="14" t="s">
        <v>3157</v>
      </c>
      <c r="Q21" s="6" t="s">
        <v>1656</v>
      </c>
      <c r="R21" s="6" t="s">
        <v>3318</v>
      </c>
      <c r="S21" s="12" t="s">
        <v>3321</v>
      </c>
      <c r="T21" s="8"/>
      <c r="U21" s="12" t="s">
        <v>3475</v>
      </c>
      <c r="V21" s="6" t="s">
        <v>2022</v>
      </c>
      <c r="W21" s="8"/>
      <c r="X21" s="6" t="s">
        <v>2023</v>
      </c>
      <c r="Y21" s="6" t="s">
        <v>2024</v>
      </c>
      <c r="Z21" s="12" t="e">
        <v>#N/A</v>
      </c>
      <c r="AA21" s="8"/>
      <c r="AB21" s="9" t="s">
        <v>89</v>
      </c>
      <c r="AC21" s="4" t="s">
        <v>35</v>
      </c>
      <c r="AD21" s="9" t="s">
        <v>89</v>
      </c>
      <c r="AE21" s="4" t="s">
        <v>25</v>
      </c>
      <c r="AF21" s="8"/>
      <c r="AG21" s="9" t="s">
        <v>89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3"/>
      <c r="AW21" s="43"/>
      <c r="AX21" s="4" t="s">
        <v>412</v>
      </c>
      <c r="AY21" s="4"/>
      <c r="AZ21" s="8"/>
      <c r="BA21" s="8"/>
      <c r="BB21" s="10" t="s">
        <v>3014</v>
      </c>
      <c r="BC21" s="10"/>
      <c r="BD21" s="4" t="s">
        <v>1253</v>
      </c>
      <c r="BE21" s="4"/>
      <c r="BF21" s="4" t="s">
        <v>1445</v>
      </c>
      <c r="BG21" s="8"/>
      <c r="BH21" s="12" t="str">
        <f>INDEX([1]DATA!$Z$10:$Z$285,MATCH(B21,[1]DATA!$C$10:$C$285,0))</f>
        <v>Sơ cấp</v>
      </c>
      <c r="BI21" s="4" t="s">
        <v>79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10" t="s">
        <v>2868</v>
      </c>
      <c r="BO21" s="10"/>
      <c r="BP21" s="8"/>
      <c r="BQ21" s="4" t="s">
        <v>1243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 t="s">
        <v>3815</v>
      </c>
      <c r="BX21" s="4">
        <v>4.9800000000000004</v>
      </c>
      <c r="BY21" s="4"/>
      <c r="BZ21" s="4" t="s">
        <v>1039</v>
      </c>
      <c r="CA21" s="4" t="s">
        <v>2806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1321</v>
      </c>
      <c r="CW21" s="55"/>
      <c r="CX21" s="183" t="s">
        <v>4443</v>
      </c>
      <c r="CY21" s="184" t="s">
        <v>4443</v>
      </c>
      <c r="CZ21" s="9" t="s">
        <v>89</v>
      </c>
      <c r="DA21" s="9" t="s">
        <v>89</v>
      </c>
      <c r="DB21" s="12"/>
      <c r="DC21" s="205" t="s">
        <v>4149</v>
      </c>
      <c r="DD21" s="205" t="s">
        <v>4391</v>
      </c>
      <c r="DE21" s="12"/>
      <c r="DF21" s="12"/>
      <c r="DG21" s="9"/>
    </row>
    <row r="22" spans="1:113" s="114" customFormat="1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03</v>
      </c>
      <c r="I22" s="12" t="str">
        <f t="shared" si="1"/>
        <v>12</v>
      </c>
      <c r="J22" s="12" t="str">
        <f t="shared" si="2"/>
        <v>1966</v>
      </c>
      <c r="K22" s="4" t="s">
        <v>1396</v>
      </c>
      <c r="L22" s="4" t="s">
        <v>426</v>
      </c>
      <c r="M22" s="4" t="s">
        <v>3219</v>
      </c>
      <c r="N22" s="8"/>
      <c r="O22" s="6" t="s">
        <v>2025</v>
      </c>
      <c r="P22" s="14" t="s">
        <v>3158</v>
      </c>
      <c r="Q22" s="6" t="s">
        <v>1498</v>
      </c>
      <c r="R22" s="6" t="s">
        <v>3318</v>
      </c>
      <c r="S22" s="12" t="s">
        <v>3321</v>
      </c>
      <c r="T22" s="8"/>
      <c r="U22" s="12" t="s">
        <v>3475</v>
      </c>
      <c r="V22" s="6" t="s">
        <v>2026</v>
      </c>
      <c r="W22" s="8"/>
      <c r="X22" s="6" t="s">
        <v>2027</v>
      </c>
      <c r="Y22" s="6" t="s">
        <v>2028</v>
      </c>
      <c r="Z22" s="12" t="e">
        <v>#N/A</v>
      </c>
      <c r="AA22" s="8"/>
      <c r="AB22" s="9" t="s">
        <v>246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79</v>
      </c>
      <c r="AV22" s="43"/>
      <c r="AW22" s="43"/>
      <c r="AX22" s="4" t="s">
        <v>427</v>
      </c>
      <c r="AY22" s="4"/>
      <c r="AZ22" s="8"/>
      <c r="BA22" s="8"/>
      <c r="BB22" s="10" t="s">
        <v>3009</v>
      </c>
      <c r="BC22" s="10"/>
      <c r="BD22" s="4" t="s">
        <v>1483</v>
      </c>
      <c r="BE22" s="10"/>
      <c r="BF22" s="10" t="s">
        <v>1442</v>
      </c>
      <c r="BG22" s="8"/>
      <c r="BH22" s="12" t="str">
        <f>INDEX([1]DATA!$Z$10:$Z$285,MATCH(B22,[1]DATA!$C$10:$C$285,0))</f>
        <v>Sơ cấp</v>
      </c>
      <c r="BI22" s="4" t="s">
        <v>79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4" t="s">
        <v>1311</v>
      </c>
      <c r="BV22" s="12"/>
      <c r="BW22" s="4">
        <v>8</v>
      </c>
      <c r="BX22" s="4">
        <v>4.6500000000000004</v>
      </c>
      <c r="BY22" s="4"/>
      <c r="BZ22" s="4"/>
      <c r="CA22" s="4" t="s">
        <v>52</v>
      </c>
      <c r="CB22" s="4"/>
      <c r="CC22" s="4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4457</v>
      </c>
      <c r="CW22" s="55"/>
      <c r="CX22" s="183" t="s">
        <v>4443</v>
      </c>
      <c r="CY22" s="183" t="s">
        <v>4443</v>
      </c>
      <c r="CZ22" s="9" t="s">
        <v>246</v>
      </c>
      <c r="DA22" s="9" t="s">
        <v>246</v>
      </c>
      <c r="DB22" s="245"/>
      <c r="DC22" s="205" t="s">
        <v>4150</v>
      </c>
      <c r="DD22" s="205" t="s">
        <v>4392</v>
      </c>
      <c r="DE22" s="12"/>
      <c r="DF22" s="12"/>
      <c r="DG22" s="9"/>
    </row>
    <row r="23" spans="1:113" s="114" customFormat="1" ht="60" customHeight="1" x14ac:dyDescent="0.3">
      <c r="A23" s="15" t="s">
        <v>1044</v>
      </c>
      <c r="B23" s="3" t="s">
        <v>692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19</v>
      </c>
      <c r="I23" s="12" t="str">
        <f t="shared" si="1"/>
        <v>01</v>
      </c>
      <c r="J23" s="12" t="str">
        <f t="shared" si="2"/>
        <v>1985</v>
      </c>
      <c r="K23" s="4" t="s">
        <v>1366</v>
      </c>
      <c r="L23" s="4" t="s">
        <v>693</v>
      </c>
      <c r="M23" s="4" t="s">
        <v>3219</v>
      </c>
      <c r="N23" s="8"/>
      <c r="O23" s="6" t="s">
        <v>2029</v>
      </c>
      <c r="P23" s="7" t="s">
        <v>2030</v>
      </c>
      <c r="Q23" s="6" t="s">
        <v>1499</v>
      </c>
      <c r="R23" s="6" t="s">
        <v>3318</v>
      </c>
      <c r="S23" s="12" t="s">
        <v>3321</v>
      </c>
      <c r="T23" s="8"/>
      <c r="U23" s="12" t="s">
        <v>3476</v>
      </c>
      <c r="V23" s="6" t="s">
        <v>2031</v>
      </c>
      <c r="W23" s="8"/>
      <c r="X23" s="6" t="s">
        <v>2032</v>
      </c>
      <c r="Y23" s="6" t="s">
        <v>2033</v>
      </c>
      <c r="Z23" s="12" t="s">
        <v>3734</v>
      </c>
      <c r="AA23" s="8"/>
      <c r="AB23" s="9" t="s">
        <v>225</v>
      </c>
      <c r="AC23" s="4" t="s">
        <v>35</v>
      </c>
      <c r="AD23" s="9" t="s">
        <v>225</v>
      </c>
      <c r="AE23" s="4" t="s">
        <v>104</v>
      </c>
      <c r="AF23" s="8"/>
      <c r="AG23" s="9" t="s">
        <v>225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Điện</v>
      </c>
      <c r="AX23" s="4" t="s">
        <v>636</v>
      </c>
      <c r="AY23" s="4"/>
      <c r="AZ23" s="8"/>
      <c r="BA23" s="8"/>
      <c r="BB23" s="4" t="s">
        <v>3070</v>
      </c>
      <c r="BC23" s="4" t="s">
        <v>3909</v>
      </c>
      <c r="BD23" s="4" t="s">
        <v>1247</v>
      </c>
      <c r="BE23" s="10"/>
      <c r="BF23" s="10" t="s">
        <v>1442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22</v>
      </c>
      <c r="BM23" s="4" t="s">
        <v>2870</v>
      </c>
      <c r="BN23" s="10" t="s">
        <v>2868</v>
      </c>
      <c r="BO23" s="10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3</v>
      </c>
      <c r="BX23" s="12">
        <v>3</v>
      </c>
      <c r="BY23" s="12"/>
      <c r="BZ23" s="12"/>
      <c r="CA23" s="12" t="s">
        <v>1318</v>
      </c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5"/>
      <c r="CX23" s="183" t="s">
        <v>4443</v>
      </c>
      <c r="CY23" s="183" t="s">
        <v>4443</v>
      </c>
      <c r="CZ23" s="9" t="s">
        <v>225</v>
      </c>
      <c r="DA23" s="9" t="s">
        <v>225</v>
      </c>
      <c r="DB23" s="245"/>
      <c r="DC23" s="205" t="s">
        <v>4151</v>
      </c>
      <c r="DD23" s="12"/>
      <c r="DE23" s="12"/>
      <c r="DF23" s="12"/>
      <c r="DG23" s="9"/>
    </row>
    <row r="24" spans="1:113" s="114" customFormat="1" ht="60" customHeight="1" x14ac:dyDescent="0.3">
      <c r="A24" s="15" t="s">
        <v>1045</v>
      </c>
      <c r="B24" s="3" t="s">
        <v>514</v>
      </c>
      <c r="C24" s="12" t="s">
        <v>1245</v>
      </c>
      <c r="D24" s="12"/>
      <c r="E24" s="12"/>
      <c r="F24" s="12" t="s">
        <v>1245</v>
      </c>
      <c r="G24" s="4" t="s">
        <v>54</v>
      </c>
      <c r="H24" s="12" t="str">
        <f t="shared" si="0"/>
        <v>22</v>
      </c>
      <c r="I24" s="12" t="str">
        <f t="shared" si="1"/>
        <v>10</v>
      </c>
      <c r="J24" s="12" t="str">
        <f t="shared" si="2"/>
        <v>1978</v>
      </c>
      <c r="K24" s="4" t="s">
        <v>1402</v>
      </c>
      <c r="L24" s="4" t="s">
        <v>515</v>
      </c>
      <c r="M24" s="4" t="s">
        <v>3219</v>
      </c>
      <c r="N24" s="8"/>
      <c r="O24" s="6" t="s">
        <v>2204</v>
      </c>
      <c r="P24" s="7" t="s">
        <v>2205</v>
      </c>
      <c r="Q24" s="6" t="s">
        <v>1498</v>
      </c>
      <c r="R24" s="6" t="s">
        <v>3318</v>
      </c>
      <c r="S24" s="12" t="s">
        <v>3101</v>
      </c>
      <c r="T24" s="8"/>
      <c r="U24" s="12" t="s">
        <v>3477</v>
      </c>
      <c r="V24" s="6" t="s">
        <v>2206</v>
      </c>
      <c r="W24" s="8"/>
      <c r="X24" s="6" t="s">
        <v>2207</v>
      </c>
      <c r="Y24" s="6" t="s">
        <v>2208</v>
      </c>
      <c r="Z24" s="12" t="s">
        <v>3735</v>
      </c>
      <c r="AA24" s="8"/>
      <c r="AB24" s="9" t="s">
        <v>194</v>
      </c>
      <c r="AC24" s="4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Vật Lý</v>
      </c>
      <c r="AX24" s="4" t="s">
        <v>356</v>
      </c>
      <c r="AY24" s="4"/>
      <c r="AZ24" s="8"/>
      <c r="BA24" s="8"/>
      <c r="BB24" s="4" t="s">
        <v>3070</v>
      </c>
      <c r="BC24" s="4"/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79</v>
      </c>
      <c r="BJ24" s="4" t="s">
        <v>115</v>
      </c>
      <c r="BK24" s="4" t="s">
        <v>22</v>
      </c>
      <c r="BL24" s="4" t="s">
        <v>22</v>
      </c>
      <c r="BM24" s="4" t="s">
        <v>2870</v>
      </c>
      <c r="BN24" s="4" t="s">
        <v>2868</v>
      </c>
      <c r="BO24" s="4"/>
      <c r="BP24" s="8"/>
      <c r="BQ24" s="4" t="s">
        <v>3933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79</v>
      </c>
      <c r="CW24" s="55"/>
      <c r="CX24" s="183" t="s">
        <v>4443</v>
      </c>
      <c r="CY24" s="183" t="s">
        <v>4443</v>
      </c>
      <c r="CZ24" s="9" t="s">
        <v>194</v>
      </c>
      <c r="DA24" s="9" t="s">
        <v>194</v>
      </c>
      <c r="DB24" s="245"/>
      <c r="DC24" s="205" t="s">
        <v>4152</v>
      </c>
      <c r="DD24" s="205" t="s">
        <v>4393</v>
      </c>
      <c r="DE24" s="12"/>
      <c r="DF24" s="12"/>
      <c r="DG24" s="9"/>
    </row>
    <row r="25" spans="1:113" s="114" customFormat="1" ht="60" customHeight="1" x14ac:dyDescent="0.3">
      <c r="A25" s="15" t="s">
        <v>1046</v>
      </c>
      <c r="B25" s="3" t="s">
        <v>486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0"/>
        <v>02</v>
      </c>
      <c r="I25" s="12" t="str">
        <f t="shared" si="1"/>
        <v>01</v>
      </c>
      <c r="J25" s="12" t="str">
        <f t="shared" si="2"/>
        <v>1980</v>
      </c>
      <c r="K25" s="4" t="s">
        <v>1404</v>
      </c>
      <c r="L25" s="4" t="s">
        <v>487</v>
      </c>
      <c r="M25" s="4" t="s">
        <v>3219</v>
      </c>
      <c r="N25" s="8"/>
      <c r="O25" s="6" t="s">
        <v>2268</v>
      </c>
      <c r="P25" s="7" t="s">
        <v>2269</v>
      </c>
      <c r="Q25" s="6" t="s">
        <v>1499</v>
      </c>
      <c r="R25" s="6" t="s">
        <v>3318</v>
      </c>
      <c r="S25" s="12" t="s">
        <v>3101</v>
      </c>
      <c r="T25" s="8"/>
      <c r="U25" s="12" t="s">
        <v>1351</v>
      </c>
      <c r="V25" s="6" t="s">
        <v>2270</v>
      </c>
      <c r="W25" s="8"/>
      <c r="X25" s="6" t="s">
        <v>2271</v>
      </c>
      <c r="Y25" s="6" t="s">
        <v>2272</v>
      </c>
      <c r="Z25" s="12" t="s">
        <v>3736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Tự động hóa</v>
      </c>
      <c r="AX25" s="4" t="s">
        <v>268</v>
      </c>
      <c r="AY25" s="4"/>
      <c r="AZ25" s="8"/>
      <c r="BA25" s="8"/>
      <c r="BB25" s="4" t="s">
        <v>3076</v>
      </c>
      <c r="BC25" s="4" t="s">
        <v>3909</v>
      </c>
      <c r="BD25" s="4" t="s">
        <v>1247</v>
      </c>
      <c r="BE25" s="4"/>
      <c r="BF25" s="4" t="s">
        <v>1444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1321</v>
      </c>
      <c r="BN25" s="4" t="s">
        <v>1321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6</v>
      </c>
      <c r="BX25" s="4">
        <v>3.99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1321</v>
      </c>
      <c r="CW25" s="55"/>
      <c r="CX25" s="183" t="s">
        <v>4443</v>
      </c>
      <c r="CY25" s="184" t="s">
        <v>4443</v>
      </c>
      <c r="CZ25" s="9" t="s">
        <v>194</v>
      </c>
      <c r="DA25" s="9" t="s">
        <v>194</v>
      </c>
      <c r="DB25" s="12"/>
      <c r="DC25" s="205" t="s">
        <v>4153</v>
      </c>
      <c r="DD25" s="205" t="s">
        <v>4154</v>
      </c>
      <c r="DE25" s="205" t="s">
        <v>4434</v>
      </c>
      <c r="DF25" s="12"/>
      <c r="DG25" s="9"/>
    </row>
    <row r="26" spans="1:113" s="114" customFormat="1" ht="60" customHeight="1" x14ac:dyDescent="0.3">
      <c r="A26" s="15" t="s">
        <v>1047</v>
      </c>
      <c r="B26" s="3" t="s">
        <v>634</v>
      </c>
      <c r="C26" s="12" t="s">
        <v>1245</v>
      </c>
      <c r="D26" s="12"/>
      <c r="E26" s="12"/>
      <c r="F26" s="12" t="s">
        <v>1245</v>
      </c>
      <c r="G26" s="4" t="s">
        <v>54</v>
      </c>
      <c r="H26" s="12" t="str">
        <f t="shared" si="0"/>
        <v>03</v>
      </c>
      <c r="I26" s="12" t="str">
        <f t="shared" si="1"/>
        <v>02</v>
      </c>
      <c r="J26" s="12" t="str">
        <f t="shared" si="2"/>
        <v>1986</v>
      </c>
      <c r="K26" s="4" t="s">
        <v>1339</v>
      </c>
      <c r="L26" s="4" t="s">
        <v>635</v>
      </c>
      <c r="M26" s="4" t="s">
        <v>3219</v>
      </c>
      <c r="N26" s="8"/>
      <c r="O26" s="11" t="s">
        <v>3159</v>
      </c>
      <c r="P26" s="14" t="s">
        <v>3160</v>
      </c>
      <c r="Q26" s="6" t="s">
        <v>3161</v>
      </c>
      <c r="R26" s="6" t="s">
        <v>3318</v>
      </c>
      <c r="S26" s="12" t="s">
        <v>3101</v>
      </c>
      <c r="T26" s="8"/>
      <c r="U26" s="12" t="s">
        <v>3478</v>
      </c>
      <c r="V26" s="6" t="s">
        <v>2287</v>
      </c>
      <c r="W26" s="8"/>
      <c r="X26" s="6" t="s">
        <v>2288</v>
      </c>
      <c r="Y26" s="6" t="s">
        <v>22</v>
      </c>
      <c r="Z26" s="12" t="s">
        <v>3737</v>
      </c>
      <c r="AA26" s="8"/>
      <c r="AB26" s="9" t="s">
        <v>142</v>
      </c>
      <c r="AC26" s="4" t="s">
        <v>35</v>
      </c>
      <c r="AD26" s="9" t="s">
        <v>142</v>
      </c>
      <c r="AE26" s="4" t="s">
        <v>104</v>
      </c>
      <c r="AF26" s="8"/>
      <c r="AG26" s="9" t="s">
        <v>142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Điện</v>
      </c>
      <c r="AX26" s="4" t="s">
        <v>636</v>
      </c>
      <c r="AY26" s="4"/>
      <c r="AZ26" s="8"/>
      <c r="BA26" s="8"/>
      <c r="BB26" s="4" t="s">
        <v>3070</v>
      </c>
      <c r="BC26" s="4" t="s">
        <v>3909</v>
      </c>
      <c r="BD26" s="4" t="s">
        <v>1247</v>
      </c>
      <c r="BE26" s="10" t="s">
        <v>289</v>
      </c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115</v>
      </c>
      <c r="BK26" s="4" t="s">
        <v>22</v>
      </c>
      <c r="BL26" s="4" t="s">
        <v>22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12" t="s">
        <v>1311</v>
      </c>
      <c r="BV26" s="12"/>
      <c r="BW26" s="12">
        <v>3</v>
      </c>
      <c r="BX26" s="12">
        <v>3</v>
      </c>
      <c r="BY26" s="12"/>
      <c r="BZ26" s="12"/>
      <c r="CA26" s="12" t="s">
        <v>91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183" t="s">
        <v>4443</v>
      </c>
      <c r="CY26" s="183" t="s">
        <v>4443</v>
      </c>
      <c r="CZ26" s="9" t="s">
        <v>142</v>
      </c>
      <c r="DA26" s="9" t="s">
        <v>142</v>
      </c>
      <c r="DB26" s="245"/>
      <c r="DC26" s="205" t="s">
        <v>4155</v>
      </c>
      <c r="DD26" s="205" t="s">
        <v>4394</v>
      </c>
      <c r="DE26" s="12"/>
      <c r="DF26" s="12"/>
      <c r="DG26" s="9"/>
    </row>
    <row r="27" spans="1:113" s="114" customFormat="1" ht="60" customHeight="1" x14ac:dyDescent="0.3">
      <c r="A27" s="15" t="s">
        <v>1048</v>
      </c>
      <c r="B27" s="3" t="s">
        <v>479</v>
      </c>
      <c r="C27" s="12" t="s">
        <v>1245</v>
      </c>
      <c r="D27" s="12"/>
      <c r="E27" s="12"/>
      <c r="F27" s="12" t="s">
        <v>1245</v>
      </c>
      <c r="G27" s="4" t="s">
        <v>54</v>
      </c>
      <c r="H27" s="12" t="str">
        <f t="shared" si="0"/>
        <v>15</v>
      </c>
      <c r="I27" s="12" t="str">
        <f t="shared" si="1"/>
        <v>07</v>
      </c>
      <c r="J27" s="12" t="str">
        <f t="shared" si="2"/>
        <v>1979</v>
      </c>
      <c r="K27" s="4" t="s">
        <v>1378</v>
      </c>
      <c r="L27" s="4" t="s">
        <v>480</v>
      </c>
      <c r="M27" s="4" t="s">
        <v>3219</v>
      </c>
      <c r="N27" s="8"/>
      <c r="O27" s="6" t="s">
        <v>2305</v>
      </c>
      <c r="P27" s="14" t="s">
        <v>3162</v>
      </c>
      <c r="Q27" s="6" t="s">
        <v>1498</v>
      </c>
      <c r="R27" s="6" t="s">
        <v>3318</v>
      </c>
      <c r="S27" s="12" t="s">
        <v>3101</v>
      </c>
      <c r="T27" s="8"/>
      <c r="U27" s="12" t="s">
        <v>3404</v>
      </c>
      <c r="V27" s="6" t="s">
        <v>2306</v>
      </c>
      <c r="W27" s="8"/>
      <c r="X27" s="6" t="s">
        <v>2307</v>
      </c>
      <c r="Y27" s="6" t="s">
        <v>2308</v>
      </c>
      <c r="Z27" s="12" t="s">
        <v>3738</v>
      </c>
      <c r="AA27" s="8"/>
      <c r="AB27" s="9" t="s">
        <v>51</v>
      </c>
      <c r="AC27" s="4" t="s">
        <v>35</v>
      </c>
      <c r="AD27" s="9" t="s">
        <v>51</v>
      </c>
      <c r="AE27" s="4" t="s">
        <v>25</v>
      </c>
      <c r="AF27" s="8"/>
      <c r="AG27" s="9" t="s">
        <v>51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79</v>
      </c>
      <c r="AV27" s="43" t="str">
        <f>INDEX([1]DATA!$W$10:$W$285,MATCH(B27,[1]DATA!$C$10:$C$285,0))</f>
        <v>Kỹ sư</v>
      </c>
      <c r="AW27" s="43" t="str">
        <f>INDEX([1]DATA!$X$10:$X$285,MATCH(B27,[1]DATA!$C$10:$C$285,0))</f>
        <v>Kỹ thuật điện - Điện tử</v>
      </c>
      <c r="AX27" s="4" t="s">
        <v>388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79</v>
      </c>
      <c r="BJ27" s="4" t="s">
        <v>115</v>
      </c>
      <c r="BK27" s="4" t="s">
        <v>22</v>
      </c>
      <c r="BL27" s="4" t="s">
        <v>22</v>
      </c>
      <c r="BM27" s="4" t="s">
        <v>1455</v>
      </c>
      <c r="BN27" s="4" t="s">
        <v>60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6</v>
      </c>
      <c r="BX27" s="4">
        <v>3.99</v>
      </c>
      <c r="BY27" s="4"/>
      <c r="BZ27" s="4"/>
      <c r="CA27" s="4" t="s">
        <v>2967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3077</v>
      </c>
      <c r="CW27" s="55"/>
      <c r="CX27" s="183" t="s">
        <v>4443</v>
      </c>
      <c r="CY27" s="184" t="s">
        <v>4443</v>
      </c>
      <c r="CZ27" s="9" t="s">
        <v>51</v>
      </c>
      <c r="DA27" s="9" t="s">
        <v>51</v>
      </c>
      <c r="DB27" s="12"/>
      <c r="DC27" s="205" t="s">
        <v>4156</v>
      </c>
      <c r="DD27" s="12"/>
      <c r="DE27" s="12"/>
      <c r="DF27" s="12"/>
      <c r="DG27" s="9"/>
    </row>
    <row r="28" spans="1:113" s="114" customFormat="1" ht="60" customHeight="1" x14ac:dyDescent="0.3">
      <c r="A28" s="15" t="s">
        <v>1049</v>
      </c>
      <c r="B28" s="3" t="s">
        <v>428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25</v>
      </c>
      <c r="I28" s="12" t="str">
        <f t="shared" si="1"/>
        <v>06</v>
      </c>
      <c r="J28" s="12" t="str">
        <f t="shared" si="2"/>
        <v>1973</v>
      </c>
      <c r="K28" s="4" t="s">
        <v>1339</v>
      </c>
      <c r="L28" s="4" t="s">
        <v>429</v>
      </c>
      <c r="M28" s="4" t="s">
        <v>3219</v>
      </c>
      <c r="N28" s="8"/>
      <c r="O28" s="11" t="s">
        <v>3163</v>
      </c>
      <c r="P28" s="14" t="s">
        <v>1473</v>
      </c>
      <c r="Q28" s="6" t="s">
        <v>3161</v>
      </c>
      <c r="R28" s="6" t="s">
        <v>3318</v>
      </c>
      <c r="S28" s="12" t="s">
        <v>3101</v>
      </c>
      <c r="T28" s="8"/>
      <c r="U28" s="12" t="s">
        <v>3479</v>
      </c>
      <c r="V28" s="6" t="s">
        <v>2374</v>
      </c>
      <c r="W28" s="8"/>
      <c r="X28" s="6" t="s">
        <v>2375</v>
      </c>
      <c r="Y28" s="6" t="s">
        <v>2376</v>
      </c>
      <c r="Z28" s="12" t="s">
        <v>3739</v>
      </c>
      <c r="AA28" s="8"/>
      <c r="AB28" s="9" t="s">
        <v>247</v>
      </c>
      <c r="AC28" s="4" t="s">
        <v>35</v>
      </c>
      <c r="AD28" s="9" t="s">
        <v>247</v>
      </c>
      <c r="AE28" s="4" t="s">
        <v>25</v>
      </c>
      <c r="AF28" s="8"/>
      <c r="AG28" s="9" t="s">
        <v>248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9" t="s">
        <v>430</v>
      </c>
      <c r="AQ28" s="9" t="s">
        <v>1245</v>
      </c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 t="s">
        <v>3909</v>
      </c>
      <c r="BD28" s="4" t="s">
        <v>1483</v>
      </c>
      <c r="BE28" s="4"/>
      <c r="BF28" s="4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8</v>
      </c>
      <c r="BX28" s="12">
        <v>4.6500000000000004</v>
      </c>
      <c r="BY28" s="12"/>
      <c r="BZ28" s="12"/>
      <c r="CA28" s="12" t="s">
        <v>91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2816</v>
      </c>
      <c r="CW28" s="55"/>
      <c r="CX28" s="183" t="s">
        <v>4443</v>
      </c>
      <c r="CY28" s="183" t="s">
        <v>4443</v>
      </c>
      <c r="CZ28" s="9" t="s">
        <v>248</v>
      </c>
      <c r="DA28" s="9" t="s">
        <v>247</v>
      </c>
      <c r="DB28" s="245"/>
      <c r="DC28" s="205" t="s">
        <v>4157</v>
      </c>
      <c r="DD28" s="205" t="s">
        <v>4395</v>
      </c>
      <c r="DE28" s="12"/>
      <c r="DF28" s="12"/>
      <c r="DG28" s="9"/>
    </row>
    <row r="29" spans="1:113" s="114" customFormat="1" ht="60" customHeight="1" x14ac:dyDescent="0.3">
      <c r="A29" s="15" t="s">
        <v>1050</v>
      </c>
      <c r="B29" s="3" t="s">
        <v>481</v>
      </c>
      <c r="C29" s="12" t="s">
        <v>1245</v>
      </c>
      <c r="D29" s="12"/>
      <c r="E29" s="12"/>
      <c r="F29" s="12" t="s">
        <v>1245</v>
      </c>
      <c r="G29" s="4" t="s">
        <v>54</v>
      </c>
      <c r="H29" s="12" t="str">
        <f t="shared" si="0"/>
        <v>07</v>
      </c>
      <c r="I29" s="12" t="str">
        <f t="shared" si="1"/>
        <v>11</v>
      </c>
      <c r="J29" s="12" t="str">
        <f t="shared" si="2"/>
        <v>1977</v>
      </c>
      <c r="K29" s="4" t="s">
        <v>1411</v>
      </c>
      <c r="L29" s="4" t="s">
        <v>482</v>
      </c>
      <c r="M29" s="4" t="s">
        <v>3219</v>
      </c>
      <c r="N29" s="8"/>
      <c r="O29" s="6" t="s">
        <v>2507</v>
      </c>
      <c r="P29" s="7" t="s">
        <v>2508</v>
      </c>
      <c r="Q29" s="6" t="s">
        <v>1498</v>
      </c>
      <c r="R29" s="6" t="s">
        <v>3319</v>
      </c>
      <c r="S29" s="12" t="s">
        <v>3101</v>
      </c>
      <c r="T29" s="8"/>
      <c r="U29" s="12" t="s">
        <v>1411</v>
      </c>
      <c r="V29" s="6" t="s">
        <v>2509</v>
      </c>
      <c r="W29" s="8"/>
      <c r="X29" s="6" t="s">
        <v>2510</v>
      </c>
      <c r="Y29" s="6" t="s">
        <v>2511</v>
      </c>
      <c r="Z29" s="12" t="s">
        <v>3740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79</v>
      </c>
      <c r="AV29" s="43" t="str">
        <f>INDEX([1]DATA!$W$10:$W$285,MATCH(B29,[1]DATA!$C$10:$C$285,0))</f>
        <v>Đại học</v>
      </c>
      <c r="AW29" s="43" t="str">
        <f>INDEX([1]DATA!$X$10:$X$285,MATCH(B29,[1]DATA!$C$10:$C$285,0))</f>
        <v>Kỹ thuật Điện - Điện tử</v>
      </c>
      <c r="AX29" s="4" t="s">
        <v>280</v>
      </c>
      <c r="AY29" s="4"/>
      <c r="AZ29" s="8"/>
      <c r="BA29" s="8"/>
      <c r="BB29" s="4" t="s">
        <v>3070</v>
      </c>
      <c r="BC29" s="4"/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79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1243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6</v>
      </c>
      <c r="BX29" s="12">
        <v>3.99</v>
      </c>
      <c r="BY29" s="12"/>
      <c r="BZ29" s="12"/>
      <c r="CA29" s="12" t="s">
        <v>2967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3077</v>
      </c>
      <c r="CW29" s="55"/>
      <c r="CX29" s="183" t="s">
        <v>4443</v>
      </c>
      <c r="CY29" s="184" t="s">
        <v>4443</v>
      </c>
      <c r="CZ29" s="9" t="s">
        <v>51</v>
      </c>
      <c r="DA29" s="9" t="s">
        <v>51</v>
      </c>
      <c r="DB29" s="90" t="s">
        <v>4099</v>
      </c>
      <c r="DC29" s="205" t="s">
        <v>4158</v>
      </c>
      <c r="DD29" s="12" t="s">
        <v>4448</v>
      </c>
      <c r="DE29" s="12"/>
      <c r="DF29" s="12"/>
      <c r="DG29" s="9" t="s">
        <v>4883</v>
      </c>
    </row>
    <row r="30" spans="1:113" s="114" customFormat="1" ht="60" customHeight="1" x14ac:dyDescent="0.3">
      <c r="A30" s="15" t="s">
        <v>1051</v>
      </c>
      <c r="B30" s="3" t="s">
        <v>413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08</v>
      </c>
      <c r="J30" s="12" t="str">
        <f t="shared" si="2"/>
        <v>1972</v>
      </c>
      <c r="K30" s="4" t="s">
        <v>1339</v>
      </c>
      <c r="L30" s="4" t="s">
        <v>414</v>
      </c>
      <c r="M30" s="4" t="s">
        <v>3219</v>
      </c>
      <c r="N30" s="8"/>
      <c r="O30" s="11" t="s">
        <v>3164</v>
      </c>
      <c r="P30" s="14" t="s">
        <v>3165</v>
      </c>
      <c r="Q30" s="6" t="s">
        <v>1498</v>
      </c>
      <c r="R30" s="6" t="s">
        <v>3318</v>
      </c>
      <c r="S30" s="12" t="s">
        <v>3101</v>
      </c>
      <c r="T30" s="8"/>
      <c r="U30" s="12" t="s">
        <v>3480</v>
      </c>
      <c r="V30" s="6" t="s">
        <v>2206</v>
      </c>
      <c r="W30" s="8"/>
      <c r="X30" s="6" t="s">
        <v>2527</v>
      </c>
      <c r="Y30" s="6" t="s">
        <v>2528</v>
      </c>
      <c r="Z30" s="12" t="s">
        <v>3741</v>
      </c>
      <c r="AA30" s="8"/>
      <c r="AB30" s="9" t="s">
        <v>265</v>
      </c>
      <c r="AC30" s="4" t="s">
        <v>35</v>
      </c>
      <c r="AD30" s="9" t="s">
        <v>265</v>
      </c>
      <c r="AE30" s="4" t="s">
        <v>25</v>
      </c>
      <c r="AF30" s="8"/>
      <c r="AG30" s="9" t="s">
        <v>415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Kỹ sư</v>
      </c>
      <c r="AW30" s="43" t="str">
        <f>INDEX([1]DATA!$X$10:$X$285,MATCH(B30,[1]DATA!$C$10:$C$285,0))</f>
        <v>Kỹ thuật điện - Điện tử</v>
      </c>
      <c r="AX30" s="4" t="s">
        <v>280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5" t="s">
        <v>3113</v>
      </c>
      <c r="BW30" s="4">
        <v>9</v>
      </c>
      <c r="BX30" s="4">
        <v>4.9800000000000004</v>
      </c>
      <c r="BY30" s="10" t="s">
        <v>3111</v>
      </c>
      <c r="BZ30" s="4"/>
      <c r="CA30" s="10" t="s">
        <v>3111</v>
      </c>
      <c r="CB30" s="4" t="s">
        <v>3112</v>
      </c>
      <c r="CC30" s="10" t="s">
        <v>3105</v>
      </c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83" t="s">
        <v>4443</v>
      </c>
      <c r="CY30" s="184" t="s">
        <v>4443</v>
      </c>
      <c r="CZ30" s="9" t="s">
        <v>415</v>
      </c>
      <c r="DA30" s="9" t="s">
        <v>265</v>
      </c>
      <c r="DB30" s="12"/>
      <c r="DC30" s="205" t="s">
        <v>4159</v>
      </c>
      <c r="DD30" s="12"/>
      <c r="DE30" s="12"/>
      <c r="DF30" s="12"/>
      <c r="DG30" s="9"/>
    </row>
    <row r="31" spans="1:113" s="114" customFormat="1" ht="79.5" customHeight="1" x14ac:dyDescent="0.3">
      <c r="A31" s="15" t="s">
        <v>1052</v>
      </c>
      <c r="B31" s="3" t="s">
        <v>483</v>
      </c>
      <c r="C31" s="12" t="s">
        <v>1245</v>
      </c>
      <c r="D31" s="12"/>
      <c r="E31" s="12"/>
      <c r="F31" s="12" t="s">
        <v>1245</v>
      </c>
      <c r="G31" s="4" t="s">
        <v>54</v>
      </c>
      <c r="H31" s="12" t="str">
        <f t="shared" si="0"/>
        <v>17</v>
      </c>
      <c r="I31" s="12" t="str">
        <f t="shared" si="1"/>
        <v>12</v>
      </c>
      <c r="J31" s="12" t="str">
        <f t="shared" si="2"/>
        <v>1977</v>
      </c>
      <c r="K31" s="4" t="s">
        <v>1412</v>
      </c>
      <c r="L31" s="4" t="s">
        <v>484</v>
      </c>
      <c r="M31" s="4" t="s">
        <v>3219</v>
      </c>
      <c r="N31" s="8"/>
      <c r="O31" s="6" t="s">
        <v>2536</v>
      </c>
      <c r="P31" s="7" t="s">
        <v>2537</v>
      </c>
      <c r="Q31" s="6" t="s">
        <v>1498</v>
      </c>
      <c r="R31" s="6" t="s">
        <v>3318</v>
      </c>
      <c r="S31" s="12" t="s">
        <v>3101</v>
      </c>
      <c r="T31" s="8"/>
      <c r="U31" s="12" t="s">
        <v>3329</v>
      </c>
      <c r="V31" s="6" t="s">
        <v>2538</v>
      </c>
      <c r="W31" s="8"/>
      <c r="X31" s="6" t="s">
        <v>2539</v>
      </c>
      <c r="Y31" s="6" t="s">
        <v>2540</v>
      </c>
      <c r="Z31" s="12" t="s">
        <v>3742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79</v>
      </c>
      <c r="AV31" s="43" t="str">
        <f>INDEX([1]DATA!$W$10:$W$285,MATCH(B31,[1]DATA!$C$10:$C$285,0))</f>
        <v>Đại học</v>
      </c>
      <c r="AW31" s="43" t="str">
        <f>INDEX([1]DATA!$X$10:$X$285,MATCH(B31,[1]DATA!$C$10:$C$285,0))</f>
        <v>Vật lý điện tử</v>
      </c>
      <c r="AX31" s="4" t="s">
        <v>485</v>
      </c>
      <c r="AY31" s="4"/>
      <c r="AZ31" s="8"/>
      <c r="BA31" s="8"/>
      <c r="BB31" s="4" t="s">
        <v>3073</v>
      </c>
      <c r="BC31" s="4"/>
      <c r="BD31" s="4" t="s">
        <v>1252</v>
      </c>
      <c r="BE31" s="4"/>
      <c r="BF31" s="4" t="s">
        <v>2872</v>
      </c>
      <c r="BG31" s="8"/>
      <c r="BH31" s="12" t="str">
        <f>INDEX([1]DATA!$Z$10:$Z$285,MATCH(B31,[1]DATA!$C$10:$C$285,0))</f>
        <v>Sơ cấp</v>
      </c>
      <c r="BI31" s="4" t="s">
        <v>79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83" t="s">
        <v>4443</v>
      </c>
      <c r="CY31" s="184" t="s">
        <v>4443</v>
      </c>
      <c r="CZ31" s="9" t="s">
        <v>194</v>
      </c>
      <c r="DA31" s="9" t="s">
        <v>194</v>
      </c>
      <c r="DB31" s="12"/>
      <c r="DC31" s="205" t="s">
        <v>4160</v>
      </c>
      <c r="DD31" s="205" t="s">
        <v>4161</v>
      </c>
      <c r="DE31" s="12"/>
      <c r="DF31" s="12"/>
      <c r="DG31" s="9"/>
    </row>
    <row r="32" spans="1:113" s="114" customFormat="1" ht="60" customHeight="1" x14ac:dyDescent="0.3">
      <c r="A32" s="15" t="s">
        <v>1053</v>
      </c>
      <c r="B32" s="16" t="s">
        <v>1480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13</v>
      </c>
      <c r="I32" s="12" t="str">
        <f t="shared" si="1"/>
        <v>04</v>
      </c>
      <c r="J32" s="12" t="str">
        <f t="shared" si="2"/>
        <v>1989</v>
      </c>
      <c r="K32" s="12" t="s">
        <v>1339</v>
      </c>
      <c r="L32" s="15" t="s">
        <v>3828</v>
      </c>
      <c r="M32" s="4" t="s">
        <v>3219</v>
      </c>
      <c r="N32" s="8"/>
      <c r="O32" s="11" t="s">
        <v>1466</v>
      </c>
      <c r="P32" s="14" t="s">
        <v>3166</v>
      </c>
      <c r="Q32" s="6" t="s">
        <v>1498</v>
      </c>
      <c r="R32" s="6" t="s">
        <v>3318</v>
      </c>
      <c r="S32" s="12" t="s">
        <v>3101</v>
      </c>
      <c r="T32" s="8"/>
      <c r="U32" s="12" t="s">
        <v>3377</v>
      </c>
      <c r="V32" s="12" t="s">
        <v>2790</v>
      </c>
      <c r="W32" s="8"/>
      <c r="X32" s="11" t="s">
        <v>1467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1481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8" t="s">
        <v>28</v>
      </c>
      <c r="AU32" s="4" t="s">
        <v>37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Công nghệ Kỹ thuật Điện - Điện tử</v>
      </c>
      <c r="AX32" s="15" t="s">
        <v>3943</v>
      </c>
      <c r="AY32" s="12"/>
      <c r="AZ32" s="8"/>
      <c r="BA32" s="8"/>
      <c r="BB32" s="4" t="s">
        <v>1483</v>
      </c>
      <c r="BC32" s="4" t="s">
        <v>3909</v>
      </c>
      <c r="BD32" s="4" t="s">
        <v>1483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5" t="s">
        <v>3894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12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5" t="s">
        <v>2986</v>
      </c>
      <c r="BW32" s="12">
        <v>1</v>
      </c>
      <c r="BX32" s="12">
        <v>2.34</v>
      </c>
      <c r="BY32" s="15" t="s">
        <v>2986</v>
      </c>
      <c r="BZ32" s="12"/>
      <c r="CA32" s="15" t="s">
        <v>2986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12" t="s">
        <v>34</v>
      </c>
      <c r="CW32" s="55"/>
      <c r="CX32" s="183" t="s">
        <v>4443</v>
      </c>
      <c r="CY32" s="183" t="s">
        <v>4443</v>
      </c>
      <c r="CZ32" s="15" t="s">
        <v>1476</v>
      </c>
      <c r="DA32" s="15" t="s">
        <v>1476</v>
      </c>
      <c r="DB32" s="246" t="s">
        <v>4485</v>
      </c>
      <c r="DC32" s="205" t="s">
        <v>4396</v>
      </c>
      <c r="DD32" s="205" t="s">
        <v>4396</v>
      </c>
      <c r="DE32" s="205" t="s">
        <v>4397</v>
      </c>
      <c r="DF32" s="205" t="s">
        <v>4398</v>
      </c>
      <c r="DG32" s="9" t="s">
        <v>4885</v>
      </c>
      <c r="DH32" s="206"/>
      <c r="DI32" s="206"/>
    </row>
    <row r="33" spans="1:111" s="114" customFormat="1" ht="60" customHeight="1" x14ac:dyDescent="0.3">
      <c r="A33" s="15" t="s">
        <v>1054</v>
      </c>
      <c r="B33" s="3" t="s">
        <v>724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02</v>
      </c>
      <c r="I33" s="12" t="str">
        <f t="shared" si="1"/>
        <v>04</v>
      </c>
      <c r="J33" s="12" t="str">
        <f t="shared" si="2"/>
        <v>1977</v>
      </c>
      <c r="K33" s="4" t="s">
        <v>1349</v>
      </c>
      <c r="L33" s="4" t="s">
        <v>725</v>
      </c>
      <c r="M33" s="4" t="s">
        <v>3219</v>
      </c>
      <c r="N33" s="8"/>
      <c r="O33" s="11" t="s">
        <v>3167</v>
      </c>
      <c r="P33" s="14" t="s">
        <v>3168</v>
      </c>
      <c r="Q33" s="6" t="s">
        <v>3161</v>
      </c>
      <c r="R33" s="6" t="s">
        <v>3318</v>
      </c>
      <c r="S33" s="12" t="s">
        <v>3320</v>
      </c>
      <c r="T33" s="8"/>
      <c r="U33" s="12" t="s">
        <v>3345</v>
      </c>
      <c r="V33" s="6" t="s">
        <v>2557</v>
      </c>
      <c r="W33" s="8"/>
      <c r="X33" s="6" t="s">
        <v>2558</v>
      </c>
      <c r="Y33" s="6" t="s">
        <v>22</v>
      </c>
      <c r="Z33" s="12" t="s">
        <v>3743</v>
      </c>
      <c r="AA33" s="8"/>
      <c r="AB33" s="9" t="s">
        <v>105</v>
      </c>
      <c r="AC33" s="4" t="s">
        <v>35</v>
      </c>
      <c r="AD33" s="9" t="s">
        <v>105</v>
      </c>
      <c r="AE33" s="4" t="s">
        <v>104</v>
      </c>
      <c r="AF33" s="8"/>
      <c r="AG33" s="9" t="s">
        <v>105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Điều khiển học kỹ thuật</v>
      </c>
      <c r="AX33" s="4" t="s">
        <v>726</v>
      </c>
      <c r="AY33" s="4"/>
      <c r="AZ33" s="8"/>
      <c r="BA33" s="8"/>
      <c r="BB33" s="10" t="s">
        <v>3009</v>
      </c>
      <c r="BC33" s="10" t="s">
        <v>3909</v>
      </c>
      <c r="BD33" s="4" t="s">
        <v>1483</v>
      </c>
      <c r="BE33" s="4"/>
      <c r="BF33" s="4" t="s">
        <v>2872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1455</v>
      </c>
      <c r="BN33" s="4" t="s">
        <v>60</v>
      </c>
      <c r="BO33" s="4"/>
      <c r="BP33" s="8"/>
      <c r="BQ33" s="4" t="s">
        <v>34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2</v>
      </c>
      <c r="BX33" s="12">
        <v>2.67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2816</v>
      </c>
      <c r="CW33" s="55"/>
      <c r="CX33" s="183" t="s">
        <v>4443</v>
      </c>
      <c r="CY33" s="183" t="s">
        <v>4443</v>
      </c>
      <c r="CZ33" s="9" t="s">
        <v>105</v>
      </c>
      <c r="DA33" s="9" t="s">
        <v>105</v>
      </c>
      <c r="DB33" s="245" t="s">
        <v>4877</v>
      </c>
      <c r="DC33" s="205" t="s">
        <v>4162</v>
      </c>
      <c r="DD33" s="12"/>
      <c r="DE33" s="12"/>
      <c r="DF33" s="12"/>
      <c r="DG33" s="9" t="s">
        <v>4885</v>
      </c>
    </row>
    <row r="34" spans="1:111" s="114" customFormat="1" ht="60" customHeight="1" x14ac:dyDescent="0.3">
      <c r="A34" s="15" t="s">
        <v>1055</v>
      </c>
      <c r="B34" s="3" t="s">
        <v>530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28</v>
      </c>
      <c r="I34" s="12" t="str">
        <f t="shared" si="1"/>
        <v>02</v>
      </c>
      <c r="J34" s="12" t="str">
        <f t="shared" si="2"/>
        <v>1978</v>
      </c>
      <c r="K34" s="4" t="s">
        <v>1382</v>
      </c>
      <c r="L34" s="4" t="s">
        <v>531</v>
      </c>
      <c r="M34" s="4" t="s">
        <v>3219</v>
      </c>
      <c r="N34" s="8"/>
      <c r="O34" s="6" t="s">
        <v>2623</v>
      </c>
      <c r="P34" s="7" t="s">
        <v>2624</v>
      </c>
      <c r="Q34" s="6" t="s">
        <v>1498</v>
      </c>
      <c r="R34" s="6" t="s">
        <v>3318</v>
      </c>
      <c r="S34" s="12" t="s">
        <v>3101</v>
      </c>
      <c r="T34" s="8"/>
      <c r="U34" s="12" t="s">
        <v>3481</v>
      </c>
      <c r="V34" s="6" t="s">
        <v>2625</v>
      </c>
      <c r="W34" s="8"/>
      <c r="X34" s="6" t="s">
        <v>2626</v>
      </c>
      <c r="Y34" s="6" t="s">
        <v>2627</v>
      </c>
      <c r="Z34" s="12" t="s">
        <v>3744</v>
      </c>
      <c r="AA34" s="8"/>
      <c r="AB34" s="9" t="s">
        <v>51</v>
      </c>
      <c r="AC34" s="4" t="s">
        <v>35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79</v>
      </c>
      <c r="AV34" s="43" t="str">
        <f>INDEX([1]DATA!$W$10:$W$285,MATCH(B34,[1]DATA!$C$10:$C$285,0))</f>
        <v>Kỹ sư</v>
      </c>
      <c r="AW34" s="43" t="str">
        <f>INDEX([1]DATA!$X$10:$X$285,MATCH(B34,[1]DATA!$C$10:$C$285,0))</f>
        <v>Điện khí hóa &amp; Cung cấp điện</v>
      </c>
      <c r="AX34" s="4" t="s">
        <v>249</v>
      </c>
      <c r="AY34" s="4"/>
      <c r="AZ34" s="8"/>
      <c r="BA34" s="8"/>
      <c r="BB34" s="4" t="s">
        <v>3070</v>
      </c>
      <c r="BC34" s="10" t="s">
        <v>3293</v>
      </c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79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2967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3077</v>
      </c>
      <c r="CW34" s="55"/>
      <c r="CX34" s="183" t="s">
        <v>4443</v>
      </c>
      <c r="CY34" s="184" t="s">
        <v>4443</v>
      </c>
      <c r="CZ34" s="9" t="s">
        <v>51</v>
      </c>
      <c r="DA34" s="9" t="s">
        <v>51</v>
      </c>
      <c r="DB34" s="12"/>
      <c r="DC34" s="205" t="s">
        <v>4163</v>
      </c>
      <c r="DD34" s="12"/>
      <c r="DE34" s="12"/>
      <c r="DF34" s="12"/>
      <c r="DG34" s="9"/>
    </row>
    <row r="35" spans="1:111" s="114" customFormat="1" ht="60" customHeight="1" x14ac:dyDescent="0.3">
      <c r="A35" s="15" t="s">
        <v>1056</v>
      </c>
      <c r="B35" s="3" t="s">
        <v>550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0"/>
        <v>10</v>
      </c>
      <c r="I35" s="12" t="str">
        <f t="shared" si="1"/>
        <v>03</v>
      </c>
      <c r="J35" s="12" t="str">
        <f t="shared" si="2"/>
        <v>1982</v>
      </c>
      <c r="K35" s="4" t="s">
        <v>1339</v>
      </c>
      <c r="L35" s="4" t="s">
        <v>551</v>
      </c>
      <c r="M35" s="4" t="s">
        <v>3219</v>
      </c>
      <c r="N35" s="8"/>
      <c r="O35" s="6" t="s">
        <v>2741</v>
      </c>
      <c r="P35" s="7" t="s">
        <v>2742</v>
      </c>
      <c r="Q35" s="6" t="s">
        <v>1517</v>
      </c>
      <c r="R35" s="6" t="s">
        <v>3318</v>
      </c>
      <c r="S35" s="12" t="s">
        <v>3321</v>
      </c>
      <c r="T35" s="8"/>
      <c r="U35" s="12" t="s">
        <v>3393</v>
      </c>
      <c r="V35" s="6" t="s">
        <v>2743</v>
      </c>
      <c r="W35" s="8"/>
      <c r="X35" s="6" t="s">
        <v>2744</v>
      </c>
      <c r="Y35" s="6" t="s">
        <v>2745</v>
      </c>
      <c r="Z35" s="12" t="s">
        <v>3745</v>
      </c>
      <c r="AA35" s="8"/>
      <c r="AB35" s="9" t="s">
        <v>123</v>
      </c>
      <c r="AC35" s="4" t="s">
        <v>35</v>
      </c>
      <c r="AD35" s="9" t="s">
        <v>139</v>
      </c>
      <c r="AE35" s="4" t="s">
        <v>104</v>
      </c>
      <c r="AF35" s="8"/>
      <c r="AG35" s="9" t="s">
        <v>123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 mạng và nhà máy điện</v>
      </c>
      <c r="AX35" s="4" t="s">
        <v>209</v>
      </c>
      <c r="AY35" s="4"/>
      <c r="AZ35" s="8"/>
      <c r="BA35" s="8"/>
      <c r="BB35" s="10" t="s">
        <v>3009</v>
      </c>
      <c r="BC35" s="10" t="s">
        <v>3909</v>
      </c>
      <c r="BD35" s="4" t="s">
        <v>1483</v>
      </c>
      <c r="BE35" s="4"/>
      <c r="BF35" s="4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2903</v>
      </c>
      <c r="BO35" s="4"/>
      <c r="BP35" s="8"/>
      <c r="BQ35" s="4" t="s">
        <v>3933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79</v>
      </c>
      <c r="CW35" s="55"/>
      <c r="CX35" s="183" t="s">
        <v>4443</v>
      </c>
      <c r="CY35" s="183" t="s">
        <v>4443</v>
      </c>
      <c r="CZ35" s="9" t="s">
        <v>123</v>
      </c>
      <c r="DA35" s="9" t="s">
        <v>139</v>
      </c>
      <c r="DB35" s="245"/>
      <c r="DC35" s="205" t="s">
        <v>4164</v>
      </c>
      <c r="DD35" s="205" t="s">
        <v>4401</v>
      </c>
      <c r="DE35" s="12"/>
      <c r="DF35" s="12"/>
      <c r="DG35" s="9"/>
    </row>
    <row r="36" spans="1:111" s="114" customFormat="1" ht="60" customHeight="1" x14ac:dyDescent="0.3">
      <c r="A36" s="15" t="s">
        <v>1057</v>
      </c>
      <c r="B36" s="16" t="s">
        <v>2895</v>
      </c>
      <c r="C36" s="12" t="s">
        <v>1245</v>
      </c>
      <c r="D36" s="12"/>
      <c r="E36" s="12"/>
      <c r="F36" s="12" t="s">
        <v>1245</v>
      </c>
      <c r="G36" s="12" t="s">
        <v>20</v>
      </c>
      <c r="H36" s="12" t="str">
        <f t="shared" si="0"/>
        <v>06</v>
      </c>
      <c r="I36" s="12" t="str">
        <f t="shared" si="1"/>
        <v>09</v>
      </c>
      <c r="J36" s="12" t="str">
        <f t="shared" si="2"/>
        <v>1985</v>
      </c>
      <c r="K36" s="21" t="s">
        <v>2970</v>
      </c>
      <c r="L36" s="15" t="s">
        <v>2899</v>
      </c>
      <c r="M36" s="4" t="s">
        <v>3219</v>
      </c>
      <c r="N36" s="8"/>
      <c r="O36" s="22" t="s">
        <v>2969</v>
      </c>
      <c r="P36" s="15" t="s">
        <v>2896</v>
      </c>
      <c r="Q36" s="6" t="s">
        <v>3161</v>
      </c>
      <c r="R36" s="6" t="s">
        <v>3318</v>
      </c>
      <c r="S36" s="12" t="s">
        <v>3101</v>
      </c>
      <c r="T36" s="8"/>
      <c r="U36" s="12" t="s">
        <v>3377</v>
      </c>
      <c r="V36" s="12" t="s">
        <v>2897</v>
      </c>
      <c r="W36" s="8"/>
      <c r="X36" s="22" t="s">
        <v>2898</v>
      </c>
      <c r="Y36" s="21"/>
      <c r="Z36" s="12" t="e">
        <v>#N/A</v>
      </c>
      <c r="AA36" s="8"/>
      <c r="AB36" s="15" t="s">
        <v>2877</v>
      </c>
      <c r="AC36" s="4" t="s">
        <v>35</v>
      </c>
      <c r="AD36" s="15" t="s">
        <v>2877</v>
      </c>
      <c r="AE36" s="12" t="s">
        <v>2894</v>
      </c>
      <c r="AF36" s="8"/>
      <c r="AG36" s="15" t="s">
        <v>2877</v>
      </c>
      <c r="AH36" s="4" t="s">
        <v>3928</v>
      </c>
      <c r="AI36" s="21"/>
      <c r="AJ36" s="12"/>
      <c r="AK36" s="21"/>
      <c r="AL36" s="12"/>
      <c r="AM36" s="8"/>
      <c r="AN36" s="8"/>
      <c r="AO36" s="8"/>
      <c r="AP36" s="21"/>
      <c r="AQ36" s="21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Đại học</v>
      </c>
      <c r="AW36" s="43" t="str">
        <f>INDEX([1]DATA!$X$10:$X$285,MATCH(B36,[1]DATA!$C$10:$C$285,0))</f>
        <v>Công nghệ Điện tử viễn thông</v>
      </c>
      <c r="AX36" s="21" t="s">
        <v>2900</v>
      </c>
      <c r="AY36" s="21"/>
      <c r="AZ36" s="8"/>
      <c r="BA36" s="8"/>
      <c r="BB36" s="12" t="s">
        <v>2901</v>
      </c>
      <c r="BC36" s="12"/>
      <c r="BD36" s="12" t="s">
        <v>2901</v>
      </c>
      <c r="BE36" s="21"/>
      <c r="BF36" s="21"/>
      <c r="BG36" s="8"/>
      <c r="BH36" s="12" t="str">
        <f>INDEX([1]DATA!$Z$10:$Z$285,MATCH(B36,[1]DATA!$C$10:$C$285,0))</f>
        <v/>
      </c>
      <c r="BI36" s="4" t="s">
        <v>79</v>
      </c>
      <c r="BJ36" s="21"/>
      <c r="BK36" s="21"/>
      <c r="BL36" s="21"/>
      <c r="BM36" s="4" t="s">
        <v>1321</v>
      </c>
      <c r="BN36" s="4" t="s">
        <v>49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1</v>
      </c>
      <c r="BX36" s="12">
        <v>2.34</v>
      </c>
      <c r="BY36" s="17">
        <v>43466</v>
      </c>
      <c r="BZ36" s="12"/>
      <c r="CA36" s="12"/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3" t="s">
        <v>4443</v>
      </c>
      <c r="CZ36" s="15" t="s">
        <v>2877</v>
      </c>
      <c r="DA36" s="15" t="s">
        <v>2877</v>
      </c>
      <c r="DB36" s="246" t="s">
        <v>4487</v>
      </c>
      <c r="DC36" s="205" t="s">
        <v>4165</v>
      </c>
      <c r="DD36" s="12"/>
      <c r="DE36" s="12"/>
      <c r="DF36" s="12"/>
      <c r="DG36" s="9" t="s">
        <v>4885</v>
      </c>
    </row>
    <row r="37" spans="1:111" s="114" customFormat="1" ht="60" customHeight="1" x14ac:dyDescent="0.3">
      <c r="A37" s="15" t="s">
        <v>1058</v>
      </c>
      <c r="B37" s="3" t="s">
        <v>19</v>
      </c>
      <c r="C37" s="12"/>
      <c r="D37" s="12"/>
      <c r="E37" s="12" t="s">
        <v>1245</v>
      </c>
      <c r="F37" s="12" t="s">
        <v>1245</v>
      </c>
      <c r="G37" s="4" t="s">
        <v>20</v>
      </c>
      <c r="H37" s="12" t="str">
        <f t="shared" si="0"/>
        <v>25</v>
      </c>
      <c r="I37" s="12" t="str">
        <f t="shared" si="1"/>
        <v>02</v>
      </c>
      <c r="J37" s="12" t="str">
        <f t="shared" si="2"/>
        <v>1966</v>
      </c>
      <c r="K37" s="4" t="s">
        <v>3323</v>
      </c>
      <c r="L37" s="4" t="s">
        <v>21</v>
      </c>
      <c r="M37" s="4" t="s">
        <v>3219</v>
      </c>
      <c r="N37" s="8"/>
      <c r="O37" s="6" t="s">
        <v>2401</v>
      </c>
      <c r="P37" s="7" t="s">
        <v>2402</v>
      </c>
      <c r="Q37" s="6" t="s">
        <v>1499</v>
      </c>
      <c r="R37" s="6" t="s">
        <v>3318</v>
      </c>
      <c r="S37" s="12" t="s">
        <v>3101</v>
      </c>
      <c r="T37" s="8"/>
      <c r="U37" s="12" t="s">
        <v>3323</v>
      </c>
      <c r="V37" s="6" t="s">
        <v>2403</v>
      </c>
      <c r="W37" s="8"/>
      <c r="X37" s="6" t="s">
        <v>2404</v>
      </c>
      <c r="Y37" s="21" t="s">
        <v>2405</v>
      </c>
      <c r="Z37" s="12" t="s">
        <v>3515</v>
      </c>
      <c r="AA37" s="8"/>
      <c r="AB37" s="9" t="s">
        <v>23</v>
      </c>
      <c r="AC37" s="4" t="s">
        <v>35</v>
      </c>
      <c r="AD37" s="9" t="s">
        <v>24</v>
      </c>
      <c r="AE37" s="4" t="s">
        <v>25</v>
      </c>
      <c r="AF37" s="8"/>
      <c r="AG37" s="9" t="s">
        <v>23</v>
      </c>
      <c r="AH37" s="4" t="s">
        <v>26</v>
      </c>
      <c r="AI37" s="4" t="s">
        <v>26</v>
      </c>
      <c r="AJ37" s="12"/>
      <c r="AK37" s="9" t="s">
        <v>24</v>
      </c>
      <c r="AL37" s="12"/>
      <c r="AM37" s="8"/>
      <c r="AN37" s="8"/>
      <c r="AO37" s="8"/>
      <c r="AP37" s="9" t="s">
        <v>27</v>
      </c>
      <c r="AQ37" s="9" t="s">
        <v>1245</v>
      </c>
      <c r="AR37" s="8"/>
      <c r="AS37" s="4" t="s">
        <v>28</v>
      </c>
      <c r="AT37" s="4" t="s">
        <v>29</v>
      </c>
      <c r="AU37" s="10" t="s">
        <v>3894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Giáo dục học</v>
      </c>
      <c r="AX37" s="10" t="s">
        <v>3980</v>
      </c>
      <c r="AY37" s="4"/>
      <c r="AZ37" s="8"/>
      <c r="BA37" s="8"/>
      <c r="BB37" s="10" t="s">
        <v>3960</v>
      </c>
      <c r="BC37" s="10" t="s">
        <v>3944</v>
      </c>
      <c r="BD37" s="4"/>
      <c r="BE37" s="4"/>
      <c r="BF37" s="4"/>
      <c r="BG37" s="8"/>
      <c r="BH37" s="12" t="str">
        <f>INDEX([1]DATA!$Z$10:$Z$285,MATCH(B37,[1]DATA!$C$10:$C$285,0))</f>
        <v>Cao cấp</v>
      </c>
      <c r="BI37" s="4" t="s">
        <v>37</v>
      </c>
      <c r="BJ37" s="4" t="s">
        <v>32</v>
      </c>
      <c r="BK37" s="4" t="s">
        <v>3945</v>
      </c>
      <c r="BL37" s="4" t="s">
        <v>2876</v>
      </c>
      <c r="BM37" s="4" t="s">
        <v>2870</v>
      </c>
      <c r="BN37" s="4" t="s">
        <v>2870</v>
      </c>
      <c r="BO37" s="4"/>
      <c r="BP37" s="8"/>
      <c r="BQ37" s="4" t="s">
        <v>50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9</v>
      </c>
      <c r="BX37" s="4">
        <v>4.9800000000000004</v>
      </c>
      <c r="BY37" s="4"/>
      <c r="BZ37" s="4" t="s">
        <v>3815</v>
      </c>
      <c r="CA37" s="4" t="s">
        <v>2797</v>
      </c>
      <c r="CB37" s="4" t="s">
        <v>2956</v>
      </c>
      <c r="CC37" s="4" t="s">
        <v>2873</v>
      </c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50</v>
      </c>
      <c r="CW37" s="55"/>
      <c r="CX37" s="183" t="s">
        <v>4443</v>
      </c>
      <c r="CY37" s="183" t="s">
        <v>4443</v>
      </c>
      <c r="CZ37" s="9" t="s">
        <v>23</v>
      </c>
      <c r="DA37" s="9" t="s">
        <v>24</v>
      </c>
      <c r="DB37" s="245" t="s">
        <v>4879</v>
      </c>
      <c r="DC37" s="12"/>
      <c r="DD37" s="12"/>
      <c r="DE37" s="12"/>
      <c r="DF37" s="12"/>
      <c r="DG37" s="9" t="s">
        <v>4885</v>
      </c>
    </row>
    <row r="38" spans="1:111" s="114" customFormat="1" ht="60" customHeight="1" x14ac:dyDescent="0.3">
      <c r="A38" s="15" t="s">
        <v>1059</v>
      </c>
      <c r="B38" s="3" t="s">
        <v>106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0"/>
        <v>26</v>
      </c>
      <c r="I38" s="12" t="str">
        <f t="shared" si="1"/>
        <v>06</v>
      </c>
      <c r="J38" s="12" t="str">
        <f t="shared" si="2"/>
        <v>1976</v>
      </c>
      <c r="K38" s="4" t="s">
        <v>3323</v>
      </c>
      <c r="L38" s="4" t="s">
        <v>107</v>
      </c>
      <c r="M38" s="4" t="s">
        <v>3219</v>
      </c>
      <c r="N38" s="8"/>
      <c r="O38" s="11" t="s">
        <v>3203</v>
      </c>
      <c r="P38" s="14" t="s">
        <v>1655</v>
      </c>
      <c r="Q38" s="6" t="s">
        <v>3202</v>
      </c>
      <c r="R38" s="6" t="s">
        <v>3318</v>
      </c>
      <c r="S38" s="12" t="s">
        <v>3101</v>
      </c>
      <c r="T38" s="8"/>
      <c r="U38" s="12" t="s">
        <v>3323</v>
      </c>
      <c r="V38" s="6" t="s">
        <v>1797</v>
      </c>
      <c r="W38" s="8"/>
      <c r="X38" s="11" t="s">
        <v>1798</v>
      </c>
      <c r="Y38" s="21" t="s">
        <v>1799</v>
      </c>
      <c r="Z38" s="12" t="s">
        <v>3519</v>
      </c>
      <c r="AA38" s="8"/>
      <c r="AB38" s="9" t="s">
        <v>43</v>
      </c>
      <c r="AC38" s="4" t="s">
        <v>35</v>
      </c>
      <c r="AD38" s="9" t="s">
        <v>108</v>
      </c>
      <c r="AE38" s="4" t="s">
        <v>25</v>
      </c>
      <c r="AF38" s="8"/>
      <c r="AG38" s="9" t="s">
        <v>43</v>
      </c>
      <c r="AH38" s="4" t="s">
        <v>2792</v>
      </c>
      <c r="AI38" s="4" t="s">
        <v>2792</v>
      </c>
      <c r="AJ38" s="12"/>
      <c r="AK38" s="13" t="s">
        <v>2877</v>
      </c>
      <c r="AL38" s="12"/>
      <c r="AM38" s="8"/>
      <c r="AN38" s="8"/>
      <c r="AO38" s="8"/>
      <c r="AP38" s="9" t="s">
        <v>109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/>
      <c r="AX38" s="10" t="s">
        <v>3981</v>
      </c>
      <c r="AY38" s="4"/>
      <c r="AZ38" s="8"/>
      <c r="BA38" s="8"/>
      <c r="BB38" s="10" t="s">
        <v>3870</v>
      </c>
      <c r="BC38" s="10" t="s">
        <v>3910</v>
      </c>
      <c r="BD38" s="4" t="s">
        <v>1259</v>
      </c>
      <c r="BE38" s="10"/>
      <c r="BF38" s="10" t="s">
        <v>1442</v>
      </c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48</v>
      </c>
      <c r="BM38" s="4" t="s">
        <v>1455</v>
      </c>
      <c r="BN38" s="4" t="s">
        <v>1455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8</v>
      </c>
      <c r="BX38" s="12">
        <v>4.6500000000000004</v>
      </c>
      <c r="BY38" s="12"/>
      <c r="BZ38" s="12"/>
      <c r="CA38" s="12" t="s">
        <v>1318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5"/>
      <c r="CX38" s="183" t="s">
        <v>4443</v>
      </c>
      <c r="CY38" s="183" t="s">
        <v>4443</v>
      </c>
      <c r="CZ38" s="9" t="s">
        <v>43</v>
      </c>
      <c r="DA38" s="9" t="s">
        <v>108</v>
      </c>
      <c r="DB38" s="245" t="s">
        <v>4878</v>
      </c>
      <c r="DC38" s="205" t="s">
        <v>4402</v>
      </c>
      <c r="DD38" s="12"/>
      <c r="DE38" s="12"/>
      <c r="DF38" s="12"/>
      <c r="DG38" s="9" t="s">
        <v>4885</v>
      </c>
    </row>
    <row r="39" spans="1:111" s="114" customFormat="1" ht="76.2" customHeight="1" x14ac:dyDescent="0.3">
      <c r="A39" s="15" t="s">
        <v>1060</v>
      </c>
      <c r="B39" s="3" t="s">
        <v>116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0"/>
        <v>06</v>
      </c>
      <c r="I39" s="12" t="str">
        <f t="shared" si="1"/>
        <v>07</v>
      </c>
      <c r="J39" s="12" t="str">
        <f t="shared" si="2"/>
        <v>1974</v>
      </c>
      <c r="K39" s="4" t="s">
        <v>1365</v>
      </c>
      <c r="L39" s="4" t="s">
        <v>117</v>
      </c>
      <c r="M39" s="4" t="s">
        <v>3219</v>
      </c>
      <c r="N39" s="8"/>
      <c r="O39" s="6" t="s">
        <v>1545</v>
      </c>
      <c r="P39" s="7" t="s">
        <v>118</v>
      </c>
      <c r="Q39" s="6" t="s">
        <v>1499</v>
      </c>
      <c r="R39" s="6" t="s">
        <v>3318</v>
      </c>
      <c r="S39" s="12" t="s">
        <v>3101</v>
      </c>
      <c r="T39" s="8"/>
      <c r="U39" s="12" t="s">
        <v>3326</v>
      </c>
      <c r="V39" s="6" t="s">
        <v>1546</v>
      </c>
      <c r="W39" s="8"/>
      <c r="X39" s="11" t="s">
        <v>1547</v>
      </c>
      <c r="Y39" s="6" t="s">
        <v>22</v>
      </c>
      <c r="Z39" s="12" t="s">
        <v>3518</v>
      </c>
      <c r="AA39" s="8"/>
      <c r="AB39" s="9" t="s">
        <v>119</v>
      </c>
      <c r="AC39" s="4" t="s">
        <v>35</v>
      </c>
      <c r="AD39" s="9" t="s">
        <v>103</v>
      </c>
      <c r="AE39" s="4" t="s">
        <v>25</v>
      </c>
      <c r="AF39" s="8"/>
      <c r="AG39" s="9" t="s">
        <v>119</v>
      </c>
      <c r="AH39" s="10" t="s">
        <v>36</v>
      </c>
      <c r="AI39" s="10" t="s">
        <v>36</v>
      </c>
      <c r="AJ39" s="15">
        <v>0.7</v>
      </c>
      <c r="AK39" s="13" t="s">
        <v>3265</v>
      </c>
      <c r="AL39" s="12">
        <v>1</v>
      </c>
      <c r="AM39" s="8"/>
      <c r="AN39" s="8"/>
      <c r="AO39" s="15" t="s">
        <v>120</v>
      </c>
      <c r="AP39" s="13" t="s">
        <v>3103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Tự động hóa và điều khiển các quy trình công nghệ và sản xuất</v>
      </c>
      <c r="AX39" s="4" t="s">
        <v>31</v>
      </c>
      <c r="AY39" s="4"/>
      <c r="AZ39" s="8"/>
      <c r="BA39" s="8"/>
      <c r="BB39" s="4" t="s">
        <v>3959</v>
      </c>
      <c r="BC39" s="10" t="s">
        <v>3912</v>
      </c>
      <c r="BD39" s="4" t="s">
        <v>1249</v>
      </c>
      <c r="BE39" s="10"/>
      <c r="BF39" s="10" t="s">
        <v>1442</v>
      </c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3830</v>
      </c>
      <c r="BL39" s="4" t="s">
        <v>48</v>
      </c>
      <c r="BM39" s="4" t="s">
        <v>2870</v>
      </c>
      <c r="BN39" s="4" t="s">
        <v>2870</v>
      </c>
      <c r="BO39" s="4"/>
      <c r="BP39" s="12" t="s">
        <v>33</v>
      </c>
      <c r="BQ39" s="10" t="s">
        <v>3933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7</v>
      </c>
      <c r="BX39" s="12">
        <v>4.32</v>
      </c>
      <c r="BY39" s="15" t="s">
        <v>2986</v>
      </c>
      <c r="BZ39" s="12"/>
      <c r="CA39" s="15" t="s">
        <v>2986</v>
      </c>
      <c r="CB39" s="24">
        <v>0.16</v>
      </c>
      <c r="CC39" s="15" t="s">
        <v>2967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10" t="s">
        <v>3317</v>
      </c>
      <c r="CW39" s="55"/>
      <c r="CX39" s="183" t="s">
        <v>4443</v>
      </c>
      <c r="CY39" s="183" t="s">
        <v>4443</v>
      </c>
      <c r="CZ39" s="9" t="s">
        <v>119</v>
      </c>
      <c r="DA39" s="9" t="s">
        <v>103</v>
      </c>
      <c r="DB39" s="245" t="s">
        <v>4880</v>
      </c>
      <c r="DC39" s="205" t="s">
        <v>4403</v>
      </c>
      <c r="DD39" s="12"/>
      <c r="DE39" s="12"/>
      <c r="DF39" s="12"/>
      <c r="DG39" s="9" t="s">
        <v>4885</v>
      </c>
    </row>
    <row r="40" spans="1:111" s="114" customFormat="1" ht="78" x14ac:dyDescent="0.3">
      <c r="A40" s="15" t="s">
        <v>1061</v>
      </c>
      <c r="B40" s="3" t="s">
        <v>276</v>
      </c>
      <c r="C40" s="12"/>
      <c r="D40" s="12"/>
      <c r="E40" s="12" t="s">
        <v>1245</v>
      </c>
      <c r="F40" s="12" t="s">
        <v>1245</v>
      </c>
      <c r="G40" s="4" t="s">
        <v>20</v>
      </c>
      <c r="H40" s="12" t="str">
        <f t="shared" si="0"/>
        <v>17</v>
      </c>
      <c r="I40" s="12" t="str">
        <f t="shared" si="1"/>
        <v>07</v>
      </c>
      <c r="J40" s="12" t="str">
        <f t="shared" si="2"/>
        <v>1974</v>
      </c>
      <c r="K40" s="4" t="s">
        <v>1339</v>
      </c>
      <c r="L40" s="4" t="s">
        <v>277</v>
      </c>
      <c r="M40" s="4" t="s">
        <v>3219</v>
      </c>
      <c r="N40" s="8"/>
      <c r="O40" s="6" t="s">
        <v>2462</v>
      </c>
      <c r="P40" s="7" t="s">
        <v>2463</v>
      </c>
      <c r="Q40" s="6" t="s">
        <v>1517</v>
      </c>
      <c r="R40" s="6" t="s">
        <v>3318</v>
      </c>
      <c r="S40" s="12" t="s">
        <v>3321</v>
      </c>
      <c r="T40" s="8"/>
      <c r="U40" s="12" t="s">
        <v>3363</v>
      </c>
      <c r="V40" s="6" t="s">
        <v>2464</v>
      </c>
      <c r="W40" s="8"/>
      <c r="X40" s="6" t="s">
        <v>2465</v>
      </c>
      <c r="Y40" s="6" t="s">
        <v>22</v>
      </c>
      <c r="Z40" s="12" t="s">
        <v>3573</v>
      </c>
      <c r="AA40" s="8"/>
      <c r="AB40" s="9" t="s">
        <v>102</v>
      </c>
      <c r="AC40" s="4" t="s">
        <v>35</v>
      </c>
      <c r="AD40" s="9" t="s">
        <v>278</v>
      </c>
      <c r="AE40" s="4" t="s">
        <v>25</v>
      </c>
      <c r="AF40" s="8"/>
      <c r="AG40" s="9" t="s">
        <v>278</v>
      </c>
      <c r="AH40" s="4" t="s">
        <v>3927</v>
      </c>
      <c r="AI40" s="4" t="s">
        <v>254</v>
      </c>
      <c r="AJ40" s="12"/>
      <c r="AK40" s="9" t="s">
        <v>279</v>
      </c>
      <c r="AL40" s="12"/>
      <c r="AM40" s="8"/>
      <c r="AN40" s="8"/>
      <c r="AO40" s="8"/>
      <c r="AP40" s="4" t="s">
        <v>1359</v>
      </c>
      <c r="AQ40" s="9" t="s">
        <v>1245</v>
      </c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Kỹ sư</v>
      </c>
      <c r="AW40" s="43" t="str">
        <f>INDEX([1]DATA!$X$10:$X$285,MATCH(B40,[1]DATA!$C$10:$C$285,0))</f>
        <v>Kỹ thuật điện - Điện tử</v>
      </c>
      <c r="AX40" s="4" t="s">
        <v>280</v>
      </c>
      <c r="AY40" s="4"/>
      <c r="AZ40" s="8"/>
      <c r="BA40" s="8"/>
      <c r="BB40" s="15" t="s">
        <v>3009</v>
      </c>
      <c r="BC40" s="15" t="s">
        <v>3909</v>
      </c>
      <c r="BD40" s="15" t="s">
        <v>1451</v>
      </c>
      <c r="BE40" s="15"/>
      <c r="BF40" s="15" t="s">
        <v>1442</v>
      </c>
      <c r="BG40" s="8"/>
      <c r="BH40" s="12" t="str">
        <f>INDEX([1]DATA!$Z$10:$Z$285,MATCH(B40,[1]DATA!$C$10:$C$285,0))</f>
        <v>Trung cấp</v>
      </c>
      <c r="BI40" s="4" t="s">
        <v>79</v>
      </c>
      <c r="BJ40" s="4" t="s">
        <v>47</v>
      </c>
      <c r="BK40" s="4" t="s">
        <v>22</v>
      </c>
      <c r="BL40" s="4" t="s">
        <v>22</v>
      </c>
      <c r="BM40" s="4" t="s">
        <v>2870</v>
      </c>
      <c r="BN40" s="4" t="s">
        <v>2800</v>
      </c>
      <c r="BO40" s="4"/>
      <c r="BP40" s="8"/>
      <c r="BQ40" s="12" t="s">
        <v>1243</v>
      </c>
      <c r="BR40" s="12"/>
      <c r="BS40" s="12"/>
      <c r="BT40" s="12" t="str">
        <f>INDEX([1]DATA!$O$10:$O$285,MATCH(B40,[1]DATA!$C$10:$C$285,0))</f>
        <v>V.07.01.03</v>
      </c>
      <c r="BU40" s="12" t="s">
        <v>1311</v>
      </c>
      <c r="BV40" s="12"/>
      <c r="BW40" s="12">
        <v>8</v>
      </c>
      <c r="BX40" s="12">
        <v>4.6500000000000004</v>
      </c>
      <c r="BY40" s="12"/>
      <c r="BZ40" s="12"/>
      <c r="CA40" s="12" t="s">
        <v>1318</v>
      </c>
      <c r="CB40" s="12"/>
      <c r="CC40" s="12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12" t="s">
        <v>1321</v>
      </c>
      <c r="CW40" s="55"/>
      <c r="CX40" s="183" t="s">
        <v>4443</v>
      </c>
      <c r="CY40" s="184" t="s">
        <v>4443</v>
      </c>
      <c r="CZ40" s="9" t="s">
        <v>278</v>
      </c>
      <c r="DA40" s="9" t="s">
        <v>278</v>
      </c>
      <c r="DB40" s="12"/>
      <c r="DC40" s="205" t="s">
        <v>4404</v>
      </c>
      <c r="DD40" s="12"/>
      <c r="DE40" s="12"/>
      <c r="DF40" s="12"/>
      <c r="DG40" s="9"/>
    </row>
    <row r="41" spans="1:111" s="114" customFormat="1" ht="60" customHeight="1" x14ac:dyDescent="0.3">
      <c r="A41" s="15" t="s">
        <v>1062</v>
      </c>
      <c r="B41" s="3" t="s">
        <v>185</v>
      </c>
      <c r="C41" s="12"/>
      <c r="D41" s="12"/>
      <c r="E41" s="12" t="s">
        <v>1245</v>
      </c>
      <c r="F41" s="12" t="s">
        <v>1245</v>
      </c>
      <c r="G41" s="4" t="s">
        <v>20</v>
      </c>
      <c r="H41" s="12" t="str">
        <f t="shared" si="0"/>
        <v>30</v>
      </c>
      <c r="I41" s="12" t="str">
        <f t="shared" si="1"/>
        <v>12</v>
      </c>
      <c r="J41" s="12" t="str">
        <f t="shared" si="2"/>
        <v>1974</v>
      </c>
      <c r="K41" s="4" t="s">
        <v>1367</v>
      </c>
      <c r="L41" s="4" t="s">
        <v>186</v>
      </c>
      <c r="M41" s="4" t="s">
        <v>3219</v>
      </c>
      <c r="N41" s="8"/>
      <c r="O41" s="6" t="s">
        <v>2369</v>
      </c>
      <c r="P41" s="7" t="s">
        <v>2370</v>
      </c>
      <c r="Q41" s="6" t="s">
        <v>1656</v>
      </c>
      <c r="R41" s="6" t="s">
        <v>3318</v>
      </c>
      <c r="S41" s="12" t="s">
        <v>3320</v>
      </c>
      <c r="T41" s="8"/>
      <c r="U41" s="12" t="s">
        <v>3374</v>
      </c>
      <c r="V41" s="6" t="s">
        <v>2371</v>
      </c>
      <c r="W41" s="8"/>
      <c r="X41" s="6" t="s">
        <v>2372</v>
      </c>
      <c r="Y41" s="6" t="s">
        <v>2373</v>
      </c>
      <c r="Z41" s="12" t="s">
        <v>3593</v>
      </c>
      <c r="AA41" s="8"/>
      <c r="AB41" s="9" t="s">
        <v>187</v>
      </c>
      <c r="AC41" s="4" t="s">
        <v>35</v>
      </c>
      <c r="AD41" s="9" t="s">
        <v>187</v>
      </c>
      <c r="AE41" s="4" t="s">
        <v>25</v>
      </c>
      <c r="AF41" s="8"/>
      <c r="AG41" s="9" t="s">
        <v>187</v>
      </c>
      <c r="AH41" s="4" t="s">
        <v>153</v>
      </c>
      <c r="AI41" s="4" t="s">
        <v>153</v>
      </c>
      <c r="AJ41" s="12"/>
      <c r="AK41" s="9" t="s">
        <v>188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10" t="s">
        <v>3894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Quản lý Khoa học và Công nghệ</v>
      </c>
      <c r="AX41" s="10" t="s">
        <v>3981</v>
      </c>
      <c r="AY41" s="4"/>
      <c r="AZ41" s="8"/>
      <c r="BA41" s="8"/>
      <c r="BB41" s="10" t="s">
        <v>3012</v>
      </c>
      <c r="BC41" s="15" t="s">
        <v>3909</v>
      </c>
      <c r="BD41" s="4" t="s">
        <v>1274</v>
      </c>
      <c r="BE41" s="10"/>
      <c r="BF41" s="10" t="s">
        <v>1442</v>
      </c>
      <c r="BG41" s="8"/>
      <c r="BH41" s="12" t="str">
        <f>INDEX([1]DATA!$Z$10:$Z$285,MATCH(B41,[1]DATA!$C$10:$C$285,0))</f>
        <v>Trung cấp</v>
      </c>
      <c r="BI41" s="4" t="s">
        <v>37</v>
      </c>
      <c r="BJ41" s="4" t="s">
        <v>47</v>
      </c>
      <c r="BK41" s="4" t="s">
        <v>22</v>
      </c>
      <c r="BL41" s="4" t="s">
        <v>48</v>
      </c>
      <c r="BM41" s="4" t="s">
        <v>1455</v>
      </c>
      <c r="BN41" s="4" t="s">
        <v>1271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12" t="s">
        <v>1311</v>
      </c>
      <c r="BV41" s="12"/>
      <c r="BW41" s="12">
        <v>9</v>
      </c>
      <c r="BX41" s="12">
        <v>4.9800000000000004</v>
      </c>
      <c r="BY41" s="12"/>
      <c r="BZ41" s="12"/>
      <c r="CA41" s="12" t="s">
        <v>2873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34</v>
      </c>
      <c r="CW41" s="55"/>
      <c r="CX41" s="183" t="s">
        <v>4443</v>
      </c>
      <c r="CY41" s="183" t="s">
        <v>4443</v>
      </c>
      <c r="CZ41" s="9" t="s">
        <v>187</v>
      </c>
      <c r="DA41" s="9" t="s">
        <v>187</v>
      </c>
      <c r="DB41" s="245"/>
      <c r="DC41" s="205" t="s">
        <v>4405</v>
      </c>
      <c r="DD41" s="12"/>
      <c r="DE41" s="12"/>
      <c r="DF41" s="12"/>
      <c r="DG41" s="9"/>
    </row>
    <row r="42" spans="1:111" s="114" customFormat="1" ht="105.6" x14ac:dyDescent="0.3">
      <c r="A42" s="15" t="s">
        <v>1063</v>
      </c>
      <c r="B42" s="3" t="s">
        <v>396</v>
      </c>
      <c r="C42" s="12"/>
      <c r="D42" s="12"/>
      <c r="E42" s="12" t="s">
        <v>1245</v>
      </c>
      <c r="F42" s="12" t="s">
        <v>1245</v>
      </c>
      <c r="G42" s="4" t="s">
        <v>54</v>
      </c>
      <c r="H42" s="12" t="str">
        <f t="shared" si="0"/>
        <v>24</v>
      </c>
      <c r="I42" s="12" t="str">
        <f t="shared" si="1"/>
        <v>05</v>
      </c>
      <c r="J42" s="12" t="str">
        <f t="shared" si="2"/>
        <v>1980</v>
      </c>
      <c r="K42" s="4" t="s">
        <v>1345</v>
      </c>
      <c r="L42" s="4" t="s">
        <v>397</v>
      </c>
      <c r="M42" s="4" t="s">
        <v>3219</v>
      </c>
      <c r="N42" s="8"/>
      <c r="O42" s="6" t="s">
        <v>2283</v>
      </c>
      <c r="P42" s="7" t="s">
        <v>2269</v>
      </c>
      <c r="Q42" s="6" t="s">
        <v>1499</v>
      </c>
      <c r="R42" s="6" t="s">
        <v>3318</v>
      </c>
      <c r="S42" s="12" t="s">
        <v>3101</v>
      </c>
      <c r="T42" s="8"/>
      <c r="U42" s="12" t="s">
        <v>3379</v>
      </c>
      <c r="V42" s="6" t="s">
        <v>2284</v>
      </c>
      <c r="W42" s="8"/>
      <c r="X42" s="6" t="s">
        <v>2285</v>
      </c>
      <c r="Y42" s="6" t="s">
        <v>2286</v>
      </c>
      <c r="Z42" s="12" t="e">
        <v>#N/A</v>
      </c>
      <c r="AA42" s="8"/>
      <c r="AB42" s="9" t="s">
        <v>123</v>
      </c>
      <c r="AC42" s="4" t="s">
        <v>35</v>
      </c>
      <c r="AD42" s="9" t="s">
        <v>398</v>
      </c>
      <c r="AE42" s="4" t="s">
        <v>104</v>
      </c>
      <c r="AF42" s="8"/>
      <c r="AG42" s="9" t="s">
        <v>399</v>
      </c>
      <c r="AH42" s="4" t="s">
        <v>3925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Điện - Điện tử</v>
      </c>
      <c r="AX42" s="4" t="s">
        <v>388</v>
      </c>
      <c r="AY42" s="4"/>
      <c r="AZ42" s="8"/>
      <c r="BA42" s="8"/>
      <c r="BB42" s="4" t="s">
        <v>3070</v>
      </c>
      <c r="BC42" s="15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1321</v>
      </c>
      <c r="BN42" s="4" t="s">
        <v>49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15.113</v>
      </c>
      <c r="BU42" s="4" t="s">
        <v>162</v>
      </c>
      <c r="BV42" s="12"/>
      <c r="BW42" s="4">
        <v>5</v>
      </c>
      <c r="BX42" s="4">
        <v>3.66</v>
      </c>
      <c r="BY42" s="4"/>
      <c r="BZ42" s="4"/>
      <c r="CA42" s="4" t="s">
        <v>2967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2816</v>
      </c>
      <c r="CW42" s="55"/>
      <c r="CX42" s="183" t="s">
        <v>4443</v>
      </c>
      <c r="CY42" s="183" t="s">
        <v>4443</v>
      </c>
      <c r="CZ42" s="9" t="s">
        <v>399</v>
      </c>
      <c r="DA42" s="9" t="s">
        <v>398</v>
      </c>
      <c r="DB42" s="276" t="s">
        <v>4863</v>
      </c>
      <c r="DC42" s="205" t="s">
        <v>4180</v>
      </c>
      <c r="DD42" s="205" t="s">
        <v>4406</v>
      </c>
      <c r="DE42" s="12"/>
      <c r="DF42" s="12"/>
      <c r="DG42" s="9" t="s">
        <v>4885</v>
      </c>
    </row>
    <row r="43" spans="1:111" s="114" customFormat="1" ht="60" customHeight="1" x14ac:dyDescent="0.3">
      <c r="A43" s="15" t="s">
        <v>1064</v>
      </c>
      <c r="B43" s="3" t="s">
        <v>174</v>
      </c>
      <c r="C43" s="12"/>
      <c r="D43" s="12"/>
      <c r="E43" s="12" t="s">
        <v>1245</v>
      </c>
      <c r="F43" s="12" t="s">
        <v>1245</v>
      </c>
      <c r="G43" s="4" t="s">
        <v>20</v>
      </c>
      <c r="H43" s="12" t="str">
        <f t="shared" si="0"/>
        <v>09</v>
      </c>
      <c r="I43" s="12" t="str">
        <f t="shared" si="1"/>
        <v>08</v>
      </c>
      <c r="J43" s="12" t="str">
        <f t="shared" si="2"/>
        <v>1964</v>
      </c>
      <c r="K43" s="4" t="s">
        <v>1382</v>
      </c>
      <c r="L43" s="4" t="s">
        <v>175</v>
      </c>
      <c r="M43" s="4" t="s">
        <v>3219</v>
      </c>
      <c r="N43" s="8"/>
      <c r="O43" s="11" t="s">
        <v>3189</v>
      </c>
      <c r="P43" s="14" t="s">
        <v>3190</v>
      </c>
      <c r="Q43" s="6" t="s">
        <v>1656</v>
      </c>
      <c r="R43" s="6" t="s">
        <v>3318</v>
      </c>
      <c r="S43" s="12" t="s">
        <v>3101</v>
      </c>
      <c r="T43" s="8"/>
      <c r="U43" s="12" t="s">
        <v>1412</v>
      </c>
      <c r="V43" s="6" t="s">
        <v>2427</v>
      </c>
      <c r="W43" s="8"/>
      <c r="X43" s="6" t="s">
        <v>2428</v>
      </c>
      <c r="Y43" s="21" t="s">
        <v>2429</v>
      </c>
      <c r="Z43" s="12" t="s">
        <v>3792</v>
      </c>
      <c r="AA43" s="8"/>
      <c r="AB43" s="9" t="s">
        <v>89</v>
      </c>
      <c r="AC43" s="4" t="s">
        <v>35</v>
      </c>
      <c r="AD43" s="9" t="s">
        <v>89</v>
      </c>
      <c r="AE43" s="4" t="s">
        <v>25</v>
      </c>
      <c r="AF43" s="8"/>
      <c r="AG43" s="9" t="s">
        <v>89</v>
      </c>
      <c r="AH43" s="4" t="s">
        <v>153</v>
      </c>
      <c r="AI43" s="4" t="s">
        <v>153</v>
      </c>
      <c r="AJ43" s="12">
        <v>0.35</v>
      </c>
      <c r="AK43" s="9" t="s">
        <v>52</v>
      </c>
      <c r="AL43" s="12"/>
      <c r="AM43" s="8"/>
      <c r="AN43" s="8"/>
      <c r="AO43" s="8"/>
      <c r="AP43" s="9" t="s">
        <v>176</v>
      </c>
      <c r="AQ43" s="9" t="s">
        <v>1245</v>
      </c>
      <c r="AR43" s="8"/>
      <c r="AS43" s="4" t="s">
        <v>28</v>
      </c>
      <c r="AT43" s="4" t="s">
        <v>29</v>
      </c>
      <c r="AU43" s="10" t="s">
        <v>3894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Quản lý giáo dục</v>
      </c>
      <c r="AX43" s="10" t="s">
        <v>3982</v>
      </c>
      <c r="AY43" s="4"/>
      <c r="AZ43" s="8"/>
      <c r="BA43" s="8"/>
      <c r="BB43" s="4" t="s">
        <v>3014</v>
      </c>
      <c r="BC43" s="15" t="s">
        <v>3909</v>
      </c>
      <c r="BD43" s="4" t="s">
        <v>1253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47</v>
      </c>
      <c r="BK43" s="4" t="s">
        <v>22</v>
      </c>
      <c r="BL43" s="4" t="s">
        <v>39</v>
      </c>
      <c r="BM43" s="4" t="s">
        <v>2870</v>
      </c>
      <c r="BN43" s="4" t="s">
        <v>2868</v>
      </c>
      <c r="BO43" s="4"/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9</v>
      </c>
      <c r="BX43" s="4">
        <v>4.9800000000000004</v>
      </c>
      <c r="BY43" s="4"/>
      <c r="BZ43" s="4" t="s">
        <v>3822</v>
      </c>
      <c r="CA43" s="4" t="s">
        <v>2806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  <c r="CW43" s="55"/>
      <c r="CX43" s="183" t="s">
        <v>4443</v>
      </c>
      <c r="CY43" s="183" t="s">
        <v>4443</v>
      </c>
      <c r="CZ43" s="9" t="s">
        <v>89</v>
      </c>
      <c r="DA43" s="9" t="s">
        <v>89</v>
      </c>
      <c r="DB43" s="245"/>
      <c r="DC43" s="205" t="s">
        <v>4407</v>
      </c>
      <c r="DD43" s="12"/>
      <c r="DE43" s="12"/>
      <c r="DF43" s="12"/>
      <c r="DG43" s="9"/>
    </row>
    <row r="44" spans="1:111" s="114" customFormat="1" ht="60" customHeight="1" x14ac:dyDescent="0.3">
      <c r="A44" s="15" t="s">
        <v>1065</v>
      </c>
      <c r="B44" s="3" t="s">
        <v>177</v>
      </c>
      <c r="C44" s="8"/>
      <c r="D44" s="8"/>
      <c r="E44" s="12" t="s">
        <v>1245</v>
      </c>
      <c r="F44" s="8" t="s">
        <v>1245</v>
      </c>
      <c r="G44" s="4" t="s">
        <v>20</v>
      </c>
      <c r="H44" s="12" t="str">
        <f>LEFT(L44,2)</f>
        <v>19</v>
      </c>
      <c r="I44" s="12" t="str">
        <f>MID(L44,4,2)</f>
        <v>05</v>
      </c>
      <c r="J44" s="12" t="str">
        <f>RIGHT(L44,4)</f>
        <v>1962</v>
      </c>
      <c r="K44" s="4" t="s">
        <v>1412</v>
      </c>
      <c r="L44" s="4" t="s">
        <v>178</v>
      </c>
      <c r="M44" s="4" t="s">
        <v>3219</v>
      </c>
      <c r="N44" s="8"/>
      <c r="O44" s="6" t="s">
        <v>2364</v>
      </c>
      <c r="P44" s="7" t="s">
        <v>2365</v>
      </c>
      <c r="Q44" s="6" t="s">
        <v>1498</v>
      </c>
      <c r="R44" s="6" t="s">
        <v>3318</v>
      </c>
      <c r="S44" s="12" t="s">
        <v>3101</v>
      </c>
      <c r="T44" s="8"/>
      <c r="U44" s="12" t="s">
        <v>3333</v>
      </c>
      <c r="V44" s="6" t="s">
        <v>2366</v>
      </c>
      <c r="W44" s="8"/>
      <c r="X44" s="6" t="s">
        <v>2367</v>
      </c>
      <c r="Y44" s="6" t="s">
        <v>2368</v>
      </c>
      <c r="Z44" s="12" t="s">
        <v>3549</v>
      </c>
      <c r="AA44" s="8"/>
      <c r="AB44" s="9" t="s">
        <v>89</v>
      </c>
      <c r="AC44" s="12" t="s">
        <v>35</v>
      </c>
      <c r="AD44" s="9" t="s">
        <v>179</v>
      </c>
      <c r="AE44" s="4" t="s">
        <v>25</v>
      </c>
      <c r="AF44" s="8"/>
      <c r="AG44" s="9" t="s">
        <v>179</v>
      </c>
      <c r="AH44" s="4" t="s">
        <v>153</v>
      </c>
      <c r="AI44" s="4" t="s">
        <v>153</v>
      </c>
      <c r="AJ44" s="12"/>
      <c r="AK44" s="9" t="s">
        <v>58</v>
      </c>
      <c r="AL44" s="12"/>
      <c r="AM44" s="8"/>
      <c r="AN44" s="8"/>
      <c r="AO44" s="8"/>
      <c r="AP44" s="9" t="s">
        <v>180</v>
      </c>
      <c r="AQ44" s="9" t="s">
        <v>1245</v>
      </c>
      <c r="AR44" s="8"/>
      <c r="AS44" s="4" t="s">
        <v>28</v>
      </c>
      <c r="AT44" s="4" t="s">
        <v>29</v>
      </c>
      <c r="AU44" s="10" t="s">
        <v>3894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Quản lý giáo dục</v>
      </c>
      <c r="AX44" s="10" t="s">
        <v>3982</v>
      </c>
      <c r="AY44" s="4"/>
      <c r="AZ44" s="8"/>
      <c r="BA44" s="8"/>
      <c r="BB44" s="4" t="s">
        <v>3003</v>
      </c>
      <c r="BC44" s="15" t="s">
        <v>3909</v>
      </c>
      <c r="BD44" s="4"/>
      <c r="BE44" s="4"/>
      <c r="BF44" s="4"/>
      <c r="BG44" s="8"/>
      <c r="BH44" s="12" t="str">
        <f>INDEX([1]DATA!$Z$10:$Z$285,MATCH(B44,[1]DATA!$C$10:$C$285,0))</f>
        <v>Cao cấp</v>
      </c>
      <c r="BI44" s="10" t="s">
        <v>3894</v>
      </c>
      <c r="BJ44" s="4" t="s">
        <v>32</v>
      </c>
      <c r="BK44" s="4" t="s">
        <v>22</v>
      </c>
      <c r="BL44" s="10" t="s">
        <v>3952</v>
      </c>
      <c r="BM44" s="4" t="s">
        <v>2870</v>
      </c>
      <c r="BN44" s="4" t="s">
        <v>2870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9</v>
      </c>
      <c r="BX44" s="4">
        <v>4.9800000000000004</v>
      </c>
      <c r="BY44" s="4"/>
      <c r="BZ44" s="4" t="s">
        <v>3817</v>
      </c>
      <c r="CA44" s="4" t="s">
        <v>2806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2"/>
      <c r="CX44" s="184" t="s">
        <v>4443</v>
      </c>
      <c r="CY44" s="184" t="s">
        <v>4443</v>
      </c>
      <c r="CZ44" s="9" t="s">
        <v>179</v>
      </c>
      <c r="DA44" s="9" t="s">
        <v>179</v>
      </c>
      <c r="DB44" s="12"/>
      <c r="DC44" s="205" t="s">
        <v>4450</v>
      </c>
      <c r="DD44" s="12"/>
      <c r="DE44" s="12"/>
      <c r="DF44" s="12"/>
      <c r="DG44" s="9"/>
    </row>
    <row r="45" spans="1:111" s="233" customFormat="1" ht="39.6" customHeight="1" x14ac:dyDescent="0.35">
      <c r="A45" s="227"/>
      <c r="B45" s="306" t="s">
        <v>4461</v>
      </c>
      <c r="C45" s="306"/>
      <c r="D45" s="306"/>
      <c r="E45" s="306"/>
      <c r="F45" s="306"/>
      <c r="G45" s="306"/>
      <c r="H45" s="306"/>
      <c r="I45" s="306"/>
      <c r="J45" s="306"/>
      <c r="K45" s="306"/>
      <c r="L45" s="306"/>
      <c r="M45" s="304"/>
      <c r="N45" s="228"/>
      <c r="O45" s="304"/>
      <c r="P45" s="229"/>
      <c r="Q45" s="230"/>
      <c r="R45" s="231"/>
      <c r="S45" s="229"/>
      <c r="T45" s="232"/>
      <c r="U45" s="229"/>
      <c r="AK45" s="234"/>
      <c r="AV45" s="235"/>
      <c r="AW45" s="235"/>
      <c r="AX45" s="235"/>
      <c r="AY45" s="235"/>
      <c r="AZ45" s="235"/>
      <c r="BA45" s="235"/>
      <c r="BB45" s="304" t="s">
        <v>3974</v>
      </c>
      <c r="BC45" s="304"/>
      <c r="BD45" s="304"/>
      <c r="BE45" s="304"/>
      <c r="BF45" s="304"/>
      <c r="BG45" s="304"/>
      <c r="BH45" s="304"/>
      <c r="BI45" s="304"/>
      <c r="BJ45" s="304"/>
      <c r="BK45" s="304"/>
      <c r="BL45" s="304"/>
      <c r="BM45" s="304"/>
      <c r="BN45" s="304"/>
      <c r="BO45" s="304"/>
      <c r="BP45" s="304"/>
      <c r="BQ45" s="304"/>
      <c r="BR45" s="304"/>
      <c r="BS45" s="304"/>
      <c r="BT45" s="304"/>
      <c r="BU45" s="304"/>
      <c r="BV45" s="304"/>
      <c r="BW45" s="304"/>
      <c r="BX45" s="304"/>
      <c r="BY45" s="304"/>
      <c r="BZ45" s="304"/>
      <c r="CA45" s="304"/>
      <c r="CB45" s="304"/>
      <c r="CC45" s="304"/>
      <c r="CD45" s="304"/>
      <c r="CE45" s="304"/>
      <c r="CF45" s="304"/>
      <c r="CG45" s="304"/>
      <c r="CH45" s="304"/>
      <c r="CI45" s="304"/>
      <c r="CJ45" s="304"/>
      <c r="CK45" s="304"/>
      <c r="CL45" s="304"/>
      <c r="CM45" s="304"/>
      <c r="CN45" s="304"/>
      <c r="CO45" s="304"/>
      <c r="CP45" s="304"/>
      <c r="CQ45" s="304"/>
      <c r="CR45" s="304"/>
      <c r="CS45" s="304"/>
      <c r="CT45" s="304"/>
      <c r="CU45" s="304"/>
      <c r="CV45" s="304"/>
      <c r="CW45" s="304"/>
      <c r="CX45" s="304"/>
      <c r="CY45" s="304"/>
      <c r="DB45" s="243"/>
    </row>
    <row r="46" spans="1:111" s="110" customFormat="1" ht="15.6" x14ac:dyDescent="0.3">
      <c r="A46" s="220"/>
      <c r="C46" s="220"/>
      <c r="D46" s="220"/>
      <c r="E46" s="220"/>
      <c r="F46" s="220"/>
      <c r="Y46" s="221"/>
      <c r="AJ46" s="220"/>
      <c r="AL46" s="220"/>
      <c r="BR46" s="100"/>
      <c r="BS46" s="100"/>
      <c r="BV46" s="220"/>
    </row>
    <row r="47" spans="1:111" s="110" customFormat="1" ht="15.6" x14ac:dyDescent="0.3">
      <c r="A47" s="220"/>
      <c r="C47" s="220"/>
      <c r="D47" s="220"/>
      <c r="E47" s="220"/>
      <c r="F47" s="220"/>
      <c r="Y47" s="221"/>
      <c r="AJ47" s="220"/>
      <c r="AL47" s="220"/>
      <c r="BR47" s="100"/>
      <c r="BS47" s="100"/>
      <c r="BV47" s="220"/>
    </row>
    <row r="48" spans="1:111" s="110" customFormat="1" ht="15.6" x14ac:dyDescent="0.3">
      <c r="A48" s="220"/>
      <c r="C48" s="220"/>
      <c r="D48" s="220"/>
      <c r="E48" s="220"/>
      <c r="F48" s="220"/>
      <c r="Y48" s="221"/>
      <c r="AJ48" s="220"/>
      <c r="AL48" s="220"/>
      <c r="BR48" s="100"/>
      <c r="BS48" s="100"/>
      <c r="BV48" s="220"/>
    </row>
    <row r="49" spans="1:122" s="110" customFormat="1" ht="15.6" x14ac:dyDescent="0.3">
      <c r="A49" s="220"/>
      <c r="C49" s="220"/>
      <c r="D49" s="220"/>
      <c r="E49" s="220"/>
      <c r="F49" s="220"/>
      <c r="Y49" s="221"/>
      <c r="AJ49" s="220"/>
      <c r="AL49" s="220"/>
      <c r="BR49" s="100"/>
      <c r="BS49" s="100"/>
      <c r="BV49" s="220"/>
    </row>
    <row r="50" spans="1:122" s="110" customFormat="1" ht="15.6" x14ac:dyDescent="0.3">
      <c r="A50" s="220"/>
      <c r="B50" s="305" t="s">
        <v>106</v>
      </c>
      <c r="C50" s="305"/>
      <c r="D50" s="305"/>
      <c r="E50" s="305"/>
      <c r="F50" s="305"/>
      <c r="G50" s="305"/>
      <c r="H50" s="305"/>
      <c r="I50" s="305"/>
      <c r="J50" s="305"/>
      <c r="K50" s="305"/>
      <c r="L50" s="305"/>
      <c r="Y50" s="221"/>
      <c r="AJ50" s="220"/>
      <c r="AL50" s="220"/>
      <c r="AV50" s="222"/>
      <c r="AW50" s="222"/>
      <c r="AX50" s="222"/>
      <c r="AY50" s="222"/>
      <c r="AZ50" s="222"/>
      <c r="BA50" s="222"/>
      <c r="BB50" s="305" t="s">
        <v>19</v>
      </c>
      <c r="BC50" s="305"/>
      <c r="BD50" s="305"/>
      <c r="BE50" s="305"/>
      <c r="BF50" s="305"/>
      <c r="BG50" s="305"/>
      <c r="BH50" s="305"/>
      <c r="BI50" s="305"/>
      <c r="BJ50" s="305"/>
      <c r="BK50" s="305"/>
      <c r="BL50" s="305"/>
      <c r="BM50" s="305"/>
      <c r="BN50" s="305"/>
      <c r="BO50" s="305"/>
      <c r="BP50" s="305"/>
      <c r="BQ50" s="305"/>
      <c r="BR50" s="305"/>
      <c r="BS50" s="305"/>
      <c r="BT50" s="305"/>
      <c r="BU50" s="305"/>
      <c r="BV50" s="305"/>
      <c r="BW50" s="305"/>
      <c r="BX50" s="305"/>
      <c r="BY50" s="305"/>
      <c r="BZ50" s="305"/>
      <c r="CA50" s="305"/>
      <c r="CB50" s="305"/>
      <c r="CC50" s="305"/>
      <c r="CD50" s="305"/>
      <c r="CE50" s="305"/>
      <c r="CF50" s="305"/>
      <c r="CG50" s="305"/>
      <c r="CH50" s="305"/>
      <c r="CI50" s="305"/>
      <c r="CJ50" s="305"/>
      <c r="CK50" s="305"/>
      <c r="CL50" s="305"/>
      <c r="CM50" s="305"/>
      <c r="CN50" s="305"/>
      <c r="CO50" s="305"/>
      <c r="CP50" s="305"/>
      <c r="CQ50" s="305"/>
      <c r="CR50" s="305"/>
      <c r="CS50" s="305"/>
      <c r="CT50" s="305"/>
      <c r="CU50" s="305"/>
      <c r="CV50" s="305"/>
      <c r="CW50" s="305"/>
      <c r="CX50" s="305"/>
      <c r="CY50" s="305"/>
      <c r="DB50" s="305"/>
      <c r="DC50" s="222"/>
      <c r="DD50" s="222"/>
    </row>
    <row r="51" spans="1:122" s="202" customFormat="1" ht="39.6" customHeight="1" x14ac:dyDescent="0.35">
      <c r="A51" s="189"/>
      <c r="B51" s="189"/>
      <c r="C51" s="189"/>
      <c r="D51" s="189"/>
      <c r="E51" s="189"/>
      <c r="F51" s="190"/>
      <c r="G51" s="191"/>
      <c r="H51" s="189"/>
      <c r="I51" s="191"/>
      <c r="J51" s="191"/>
      <c r="K51" s="191"/>
      <c r="L51" s="189"/>
      <c r="M51" s="191"/>
      <c r="N51" s="192"/>
      <c r="O51" s="191"/>
      <c r="P51" s="193"/>
      <c r="Q51" s="194"/>
      <c r="R51" s="195"/>
      <c r="S51" s="193"/>
      <c r="T51" s="190"/>
      <c r="U51" s="193"/>
      <c r="AK51" s="197"/>
      <c r="AU51" s="304"/>
      <c r="AV51" s="304"/>
      <c r="AW51" s="304"/>
      <c r="AX51" s="304"/>
      <c r="AY51" s="304"/>
      <c r="AZ51" s="304"/>
      <c r="BA51" s="304"/>
      <c r="BB51" s="304"/>
      <c r="BC51" s="304"/>
      <c r="BD51" s="304"/>
      <c r="BE51" s="304"/>
      <c r="BF51" s="304"/>
      <c r="BG51" s="304"/>
      <c r="BH51" s="304"/>
      <c r="BI51" s="304"/>
      <c r="BJ51" s="304"/>
      <c r="BK51" s="304"/>
      <c r="BL51" s="304"/>
      <c r="BM51" s="304"/>
      <c r="BN51" s="304"/>
      <c r="BO51" s="304"/>
      <c r="BP51" s="304"/>
      <c r="BQ51" s="304"/>
      <c r="BR51" s="304"/>
      <c r="BS51" s="304"/>
      <c r="BT51" s="304"/>
      <c r="BU51" s="304"/>
      <c r="BV51" s="304"/>
      <c r="BW51" s="304"/>
      <c r="BX51" s="304"/>
      <c r="BY51" s="304"/>
      <c r="BZ51" s="304"/>
      <c r="CA51" s="304"/>
      <c r="CB51" s="304"/>
      <c r="CC51" s="304"/>
      <c r="CX51" s="186"/>
      <c r="CY51" s="186"/>
      <c r="DB51" s="114"/>
      <c r="DC51" s="98"/>
      <c r="DD51" s="236"/>
      <c r="DE51" s="236"/>
      <c r="DF51" s="236"/>
      <c r="DH51" s="236"/>
      <c r="DI51" s="236"/>
      <c r="DJ51" s="236"/>
      <c r="DK51" s="236"/>
      <c r="DL51" s="236"/>
      <c r="DM51" s="236"/>
      <c r="DN51" s="236"/>
      <c r="DO51" s="236"/>
      <c r="DP51" s="236"/>
      <c r="DQ51" s="236"/>
      <c r="DR51" s="236"/>
    </row>
    <row r="52" spans="1:122" ht="17.399999999999999" x14ac:dyDescent="0.35">
      <c r="DC52" s="202"/>
    </row>
    <row r="1352" spans="54:54" x14ac:dyDescent="0.3">
      <c r="BB1352" s="2">
        <f>COUNTIF(AU37:AU44,"Thạc sỹ")</f>
        <v>1</v>
      </c>
    </row>
  </sheetData>
  <mergeCells count="4">
    <mergeCell ref="A1:O1"/>
    <mergeCell ref="BB1:CY1"/>
    <mergeCell ref="A3:CY3"/>
    <mergeCell ref="DC5:DF5"/>
  </mergeCells>
  <hyperlinks>
    <hyperlink ref="DC7" r:id="rId1"/>
    <hyperlink ref="DC8" r:id="rId2"/>
    <hyperlink ref="DC10" r:id="rId3"/>
    <hyperlink ref="DD10" r:id="rId4"/>
    <hyperlink ref="DC11" r:id="rId5"/>
    <hyperlink ref="DC12" r:id="rId6"/>
    <hyperlink ref="DC13" r:id="rId7"/>
    <hyperlink ref="DC15" r:id="rId8"/>
    <hyperlink ref="DC16" r:id="rId9"/>
    <hyperlink ref="DC17" r:id="rId10"/>
    <hyperlink ref="DC18" r:id="rId11"/>
    <hyperlink ref="DC19" r:id="rId12"/>
    <hyperlink ref="DC21" r:id="rId13"/>
    <hyperlink ref="DC22" r:id="rId14"/>
    <hyperlink ref="DC23" r:id="rId15"/>
    <hyperlink ref="DC24" r:id="rId16"/>
    <hyperlink ref="DC25" r:id="rId17"/>
    <hyperlink ref="DD25" r:id="rId18"/>
    <hyperlink ref="DC26" r:id="rId19"/>
    <hyperlink ref="DC27" r:id="rId20"/>
    <hyperlink ref="DC28" r:id="rId21"/>
    <hyperlink ref="DC29" r:id="rId22"/>
    <hyperlink ref="DC30" r:id="rId23"/>
    <hyperlink ref="DC31" r:id="rId24"/>
    <hyperlink ref="DD31" r:id="rId25"/>
    <hyperlink ref="DC33" r:id="rId26"/>
    <hyperlink ref="DC34" r:id="rId27"/>
    <hyperlink ref="DC35" r:id="rId28"/>
    <hyperlink ref="DC36" r:id="rId29"/>
    <hyperlink ref="DC9" r:id="rId30"/>
    <hyperlink ref="DC42" r:id="rId31"/>
    <hyperlink ref="DD9" r:id="rId32"/>
    <hyperlink ref="DE10" r:id="rId33"/>
    <hyperlink ref="DD13" r:id="rId34"/>
    <hyperlink ref="DC14" r:id="rId35"/>
    <hyperlink ref="DD15" r:id="rId36"/>
    <hyperlink ref="DD17" r:id="rId37"/>
    <hyperlink ref="DD18" r:id="rId38"/>
    <hyperlink ref="DD19" r:id="rId39"/>
    <hyperlink ref="DE19" r:id="rId40"/>
    <hyperlink ref="DC20" r:id="rId41"/>
    <hyperlink ref="DD20" r:id="rId42"/>
    <hyperlink ref="DD21" r:id="rId43"/>
    <hyperlink ref="DD22" r:id="rId44"/>
    <hyperlink ref="DD24" r:id="rId45"/>
    <hyperlink ref="DD26" r:id="rId46"/>
    <hyperlink ref="DD28" r:id="rId47"/>
    <hyperlink ref="DC32" r:id="rId48"/>
    <hyperlink ref="DD32" r:id="rId49"/>
    <hyperlink ref="DE32" r:id="rId50"/>
    <hyperlink ref="DF32" r:id="rId51"/>
    <hyperlink ref="DD35" r:id="rId52"/>
    <hyperlink ref="DC38" r:id="rId53"/>
    <hyperlink ref="DC39" r:id="rId54"/>
    <hyperlink ref="DC40" r:id="rId55"/>
    <hyperlink ref="DC41" r:id="rId56"/>
    <hyperlink ref="DD42" r:id="rId57"/>
    <hyperlink ref="DC43" r:id="rId58"/>
    <hyperlink ref="DD12" r:id="rId59"/>
    <hyperlink ref="DE25" r:id="rId60"/>
    <hyperlink ref="DE15" r:id="rId61"/>
    <hyperlink ref="DD14" r:id="rId62"/>
    <hyperlink ref="DC44" r:id="rId63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64"/>
  <legacyDrawing r:id="rId6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1327"/>
  <sheetViews>
    <sheetView topLeftCell="A16" zoomScaleNormal="100" zoomScaleSheetLayoutView="90" workbookViewId="0">
      <selection activeCell="M9" sqref="M9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customWidth="1"/>
    <col min="103" max="103" width="10.88671875" style="186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196" customFormat="1" ht="59.4" customHeight="1" x14ac:dyDescent="0.35">
      <c r="A1" s="326" t="s">
        <v>4474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33"/>
      <c r="Q1" s="333"/>
      <c r="AI1" s="334"/>
      <c r="AJ1" s="334"/>
      <c r="AK1" s="334"/>
      <c r="AL1" s="334"/>
      <c r="AM1" s="334"/>
      <c r="AN1" s="334"/>
      <c r="AO1" s="334"/>
      <c r="AP1" s="334"/>
      <c r="AQ1" s="334"/>
      <c r="AR1" s="334"/>
      <c r="AS1" s="334"/>
      <c r="AT1" s="334"/>
      <c r="AU1" s="334"/>
      <c r="AV1" s="334"/>
      <c r="AW1" s="334"/>
      <c r="AX1" s="334"/>
      <c r="AY1" s="334"/>
      <c r="AZ1" s="334"/>
      <c r="BA1" s="334"/>
      <c r="BB1" s="327" t="s">
        <v>3973</v>
      </c>
      <c r="BC1" s="327"/>
      <c r="BD1" s="327"/>
      <c r="BE1" s="327"/>
      <c r="BF1" s="327"/>
      <c r="BG1" s="327"/>
      <c r="BH1" s="327"/>
      <c r="BI1" s="327"/>
      <c r="BJ1" s="327"/>
      <c r="BK1" s="327"/>
      <c r="BL1" s="327"/>
      <c r="BM1" s="327"/>
      <c r="BN1" s="327"/>
      <c r="BO1" s="327"/>
      <c r="BP1" s="327"/>
      <c r="BQ1" s="327"/>
      <c r="BR1" s="327"/>
      <c r="BS1" s="327"/>
      <c r="BT1" s="327"/>
      <c r="BU1" s="327"/>
      <c r="BV1" s="327"/>
      <c r="BW1" s="327"/>
      <c r="BX1" s="327"/>
      <c r="BY1" s="327"/>
      <c r="BZ1" s="327"/>
      <c r="CA1" s="327"/>
      <c r="CB1" s="327"/>
      <c r="CC1" s="327"/>
      <c r="CD1" s="327"/>
      <c r="CE1" s="327"/>
      <c r="CF1" s="327"/>
      <c r="CG1" s="327"/>
      <c r="CH1" s="327"/>
      <c r="CI1" s="327"/>
      <c r="CJ1" s="327"/>
      <c r="CK1" s="327"/>
      <c r="CL1" s="327"/>
      <c r="CM1" s="327"/>
      <c r="CN1" s="327"/>
      <c r="CO1" s="327"/>
      <c r="CP1" s="327"/>
      <c r="CQ1" s="327"/>
      <c r="CR1" s="327"/>
      <c r="CS1" s="327"/>
      <c r="CT1" s="327"/>
      <c r="CU1" s="327"/>
      <c r="CV1" s="327"/>
      <c r="CW1" s="327"/>
      <c r="CX1" s="327"/>
      <c r="CY1" s="327"/>
      <c r="DB1" s="335"/>
      <c r="DD1" s="336"/>
      <c r="DE1" s="336"/>
      <c r="DF1" s="336"/>
      <c r="DH1" s="336"/>
      <c r="DI1" s="336"/>
      <c r="DJ1" s="336"/>
      <c r="DK1" s="336"/>
      <c r="DL1" s="336"/>
      <c r="DM1" s="336"/>
      <c r="DN1" s="336"/>
      <c r="DO1" s="336"/>
      <c r="DP1" s="336"/>
      <c r="DQ1" s="336"/>
      <c r="DR1" s="336"/>
    </row>
    <row r="2" spans="1:122" s="196" customFormat="1" ht="18.600000000000001" customHeight="1" x14ac:dyDescent="0.35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33"/>
      <c r="Q2" s="333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309"/>
      <c r="BD2" s="309"/>
      <c r="BE2" s="309"/>
      <c r="BF2" s="309"/>
      <c r="BG2" s="309"/>
      <c r="BH2" s="309"/>
      <c r="BI2" s="309"/>
      <c r="BJ2" s="309"/>
      <c r="BK2" s="309"/>
      <c r="BL2" s="309"/>
      <c r="BM2" s="309"/>
      <c r="BN2" s="309"/>
      <c r="BO2" s="309"/>
      <c r="BP2" s="309"/>
      <c r="BQ2" s="309"/>
      <c r="BR2" s="309"/>
      <c r="BS2" s="309"/>
      <c r="BT2" s="309"/>
      <c r="BU2" s="309"/>
      <c r="BV2" s="309"/>
      <c r="BW2" s="309"/>
      <c r="BX2" s="309"/>
      <c r="BY2" s="309"/>
      <c r="BZ2" s="309"/>
      <c r="CA2" s="309"/>
      <c r="CB2" s="309"/>
      <c r="CC2" s="309"/>
      <c r="CD2" s="309"/>
      <c r="CE2" s="309"/>
      <c r="CF2" s="309"/>
      <c r="CG2" s="309"/>
      <c r="CX2" s="337"/>
      <c r="CY2" s="337"/>
      <c r="DB2" s="338"/>
      <c r="DD2" s="336"/>
      <c r="DE2" s="336"/>
      <c r="DF2" s="336"/>
      <c r="DH2" s="336"/>
      <c r="DI2" s="336"/>
      <c r="DJ2" s="336"/>
      <c r="DK2" s="336"/>
      <c r="DL2" s="336"/>
      <c r="DM2" s="336"/>
      <c r="DN2" s="336"/>
      <c r="DO2" s="336"/>
      <c r="DP2" s="336"/>
      <c r="DQ2" s="336"/>
      <c r="DR2" s="336"/>
    </row>
    <row r="3" spans="1:122" s="196" customFormat="1" ht="28.95" customHeight="1" x14ac:dyDescent="0.35">
      <c r="A3" s="328" t="s">
        <v>4475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  <c r="AG3" s="328"/>
      <c r="AH3" s="328"/>
      <c r="AI3" s="328"/>
      <c r="AJ3" s="328"/>
      <c r="AK3" s="328"/>
      <c r="AL3" s="328"/>
      <c r="AM3" s="328"/>
      <c r="AN3" s="328"/>
      <c r="AO3" s="328"/>
      <c r="AP3" s="328"/>
      <c r="AQ3" s="328"/>
      <c r="AR3" s="328"/>
      <c r="AS3" s="328"/>
      <c r="AT3" s="328"/>
      <c r="AU3" s="328"/>
      <c r="AV3" s="328"/>
      <c r="AW3" s="328"/>
      <c r="AX3" s="328"/>
      <c r="AY3" s="328"/>
      <c r="AZ3" s="328"/>
      <c r="BA3" s="328"/>
      <c r="BB3" s="328"/>
      <c r="BC3" s="328"/>
      <c r="BD3" s="328"/>
      <c r="BE3" s="328"/>
      <c r="BF3" s="328"/>
      <c r="BG3" s="328"/>
      <c r="BH3" s="328"/>
      <c r="BI3" s="328"/>
      <c r="BJ3" s="328"/>
      <c r="BK3" s="328"/>
      <c r="BL3" s="328"/>
      <c r="BM3" s="328"/>
      <c r="BN3" s="328"/>
      <c r="BO3" s="328"/>
      <c r="BP3" s="328"/>
      <c r="BQ3" s="328"/>
      <c r="BR3" s="328"/>
      <c r="BS3" s="328"/>
      <c r="BT3" s="328"/>
      <c r="BU3" s="328"/>
      <c r="BV3" s="328"/>
      <c r="BW3" s="328"/>
      <c r="BX3" s="328"/>
      <c r="BY3" s="328"/>
      <c r="BZ3" s="328"/>
      <c r="CA3" s="328"/>
      <c r="CB3" s="328"/>
      <c r="CC3" s="328"/>
      <c r="CD3" s="328"/>
      <c r="CE3" s="328"/>
      <c r="CF3" s="328"/>
      <c r="CG3" s="328"/>
      <c r="CH3" s="328"/>
      <c r="CI3" s="328"/>
      <c r="CJ3" s="328"/>
      <c r="CK3" s="328"/>
      <c r="CL3" s="328"/>
      <c r="CM3" s="328"/>
      <c r="CN3" s="328"/>
      <c r="CO3" s="328"/>
      <c r="CP3" s="328"/>
      <c r="CQ3" s="328"/>
      <c r="CR3" s="328"/>
      <c r="CS3" s="328"/>
      <c r="CT3" s="328"/>
      <c r="CU3" s="328"/>
      <c r="CV3" s="328"/>
      <c r="CW3" s="328"/>
      <c r="CX3" s="328"/>
      <c r="CY3" s="328"/>
      <c r="CZ3" s="310"/>
      <c r="DA3" s="336"/>
      <c r="DB3" s="339"/>
      <c r="DD3" s="336"/>
      <c r="DE3" s="336"/>
      <c r="DF3" s="336"/>
      <c r="DG3" s="336"/>
      <c r="DH3" s="336"/>
      <c r="DI3" s="336"/>
      <c r="DJ3" s="336"/>
      <c r="DK3" s="336"/>
      <c r="DL3" s="336"/>
      <c r="DM3" s="336"/>
      <c r="DN3" s="336"/>
      <c r="DO3" s="336"/>
      <c r="DP3" s="336"/>
      <c r="DQ3" s="336"/>
      <c r="DR3" s="336"/>
    </row>
    <row r="5" spans="1:122" ht="71.25" customHeight="1" x14ac:dyDescent="0.3">
      <c r="A5" s="341" t="s">
        <v>1314</v>
      </c>
      <c r="B5" s="34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41" t="s">
        <v>2</v>
      </c>
      <c r="M5" s="34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341" t="s">
        <v>12</v>
      </c>
      <c r="AV5" s="1" t="s">
        <v>3837</v>
      </c>
      <c r="AW5" s="1" t="s">
        <v>3838</v>
      </c>
      <c r="AX5" s="341" t="s">
        <v>13</v>
      </c>
      <c r="AY5" s="1" t="s">
        <v>2923</v>
      </c>
      <c r="AZ5" s="1" t="s">
        <v>2924</v>
      </c>
      <c r="BA5" s="1" t="s">
        <v>2925</v>
      </c>
      <c r="BB5" s="34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341" t="s">
        <v>17</v>
      </c>
      <c r="BN5" s="1" t="s">
        <v>17</v>
      </c>
      <c r="BO5" s="1" t="s">
        <v>3286</v>
      </c>
      <c r="BP5" s="1" t="s">
        <v>2927</v>
      </c>
      <c r="BQ5" s="3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340" t="s">
        <v>4444</v>
      </c>
      <c r="CY5" s="340" t="s">
        <v>4440</v>
      </c>
      <c r="CZ5" s="341" t="s">
        <v>7</v>
      </c>
      <c r="DA5" s="341" t="s">
        <v>5</v>
      </c>
      <c r="DB5" s="341" t="s">
        <v>4476</v>
      </c>
      <c r="DC5" s="315" t="s">
        <v>4438</v>
      </c>
      <c r="DD5" s="315"/>
      <c r="DE5" s="315"/>
      <c r="DF5" s="315"/>
      <c r="DG5" s="341" t="s">
        <v>4884</v>
      </c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s="114" customFormat="1" ht="60" customHeight="1" x14ac:dyDescent="0.3">
      <c r="A7" s="15" t="s">
        <v>1028</v>
      </c>
      <c r="B7" s="3" t="s">
        <v>111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19" si="0">LEFT(L7,2)</f>
        <v>15</v>
      </c>
      <c r="I7" s="12" t="str">
        <f t="shared" ref="I7:I19" si="1">MID(L7,4,2)</f>
        <v>04</v>
      </c>
      <c r="J7" s="12" t="str">
        <f t="shared" ref="J7:J19" si="2">RIGHT(L7,4)</f>
        <v>1972</v>
      </c>
      <c r="K7" s="4" t="s">
        <v>1382</v>
      </c>
      <c r="L7" s="4" t="s">
        <v>112</v>
      </c>
      <c r="M7" s="4" t="s">
        <v>1293</v>
      </c>
      <c r="N7" s="8"/>
      <c r="O7" s="11" t="s">
        <v>3175</v>
      </c>
      <c r="P7" s="14" t="s">
        <v>3176</v>
      </c>
      <c r="Q7" s="6" t="s">
        <v>3093</v>
      </c>
      <c r="R7" s="6" t="s">
        <v>3318</v>
      </c>
      <c r="S7" s="12" t="s">
        <v>3101</v>
      </c>
      <c r="T7" s="8"/>
      <c r="U7" s="12" t="s">
        <v>3493</v>
      </c>
      <c r="V7" s="6" t="s">
        <v>2309</v>
      </c>
      <c r="W7" s="8"/>
      <c r="X7" s="6" t="s">
        <v>2310</v>
      </c>
      <c r="Y7" s="21" t="s">
        <v>2311</v>
      </c>
      <c r="Z7" s="12" t="s">
        <v>3761</v>
      </c>
      <c r="AA7" s="8"/>
      <c r="AB7" s="9" t="s">
        <v>113</v>
      </c>
      <c r="AC7" s="12" t="s">
        <v>35</v>
      </c>
      <c r="AD7" s="9" t="s">
        <v>108</v>
      </c>
      <c r="AE7" s="4" t="s">
        <v>25</v>
      </c>
      <c r="AF7" s="8"/>
      <c r="AG7" s="9" t="s">
        <v>113</v>
      </c>
      <c r="AH7" s="4" t="s">
        <v>74</v>
      </c>
      <c r="AI7" s="4" t="s">
        <v>74</v>
      </c>
      <c r="AJ7" s="12"/>
      <c r="AK7" s="9" t="s">
        <v>114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Quản trị kinh doanh</v>
      </c>
      <c r="AX7" s="4" t="s">
        <v>110</v>
      </c>
      <c r="AY7" s="4"/>
      <c r="AZ7" s="8"/>
      <c r="BA7" s="8"/>
      <c r="BB7" s="4" t="s">
        <v>1268</v>
      </c>
      <c r="BC7" s="4" t="s">
        <v>3909</v>
      </c>
      <c r="BD7" s="4" t="s">
        <v>1268</v>
      </c>
      <c r="BE7" s="4"/>
      <c r="BF7" s="4"/>
      <c r="BG7" s="8"/>
      <c r="BH7" s="12" t="str">
        <f>INDEX([1]DATA!$Z$10:$Z$285,MATCH(B7,[1]DATA!$C$10:$C$285,0))</f>
        <v>Sơ cấp</v>
      </c>
      <c r="BI7" s="4" t="s">
        <v>30</v>
      </c>
      <c r="BJ7" s="4" t="s">
        <v>47</v>
      </c>
      <c r="BK7" s="4" t="s">
        <v>22</v>
      </c>
      <c r="BL7" s="4" t="s">
        <v>48</v>
      </c>
      <c r="BM7" s="4" t="s">
        <v>1312</v>
      </c>
      <c r="BN7" s="4" t="s">
        <v>1312</v>
      </c>
      <c r="BO7" s="4" t="s">
        <v>1312</v>
      </c>
      <c r="BP7" s="8"/>
      <c r="BQ7" s="4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7</v>
      </c>
      <c r="BX7" s="4">
        <v>4.32</v>
      </c>
      <c r="BY7" s="4"/>
      <c r="BZ7" s="4"/>
      <c r="CA7" s="4" t="s">
        <v>1334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79</v>
      </c>
      <c r="CW7" s="2"/>
      <c r="CX7" s="184" t="s">
        <v>4443</v>
      </c>
      <c r="CY7" s="184"/>
      <c r="CZ7" s="9" t="s">
        <v>113</v>
      </c>
      <c r="DA7" s="9" t="s">
        <v>108</v>
      </c>
      <c r="DB7" s="91" t="s">
        <v>4873</v>
      </c>
      <c r="DC7" s="12"/>
      <c r="DD7" s="12"/>
      <c r="DE7" s="12"/>
      <c r="DF7" s="12"/>
      <c r="DG7" s="9" t="s">
        <v>4885</v>
      </c>
    </row>
    <row r="8" spans="1:122" s="114" customFormat="1" ht="62.4" x14ac:dyDescent="0.3">
      <c r="A8" s="15" t="s">
        <v>1029</v>
      </c>
      <c r="B8" s="3" t="s">
        <v>560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07</v>
      </c>
      <c r="J8" s="12" t="str">
        <f t="shared" si="2"/>
        <v>1977</v>
      </c>
      <c r="K8" s="4" t="s">
        <v>1382</v>
      </c>
      <c r="L8" s="4" t="s">
        <v>561</v>
      </c>
      <c r="M8" s="4" t="s">
        <v>1293</v>
      </c>
      <c r="N8" s="8"/>
      <c r="O8" s="6" t="s">
        <v>2653</v>
      </c>
      <c r="P8" s="7" t="s">
        <v>2654</v>
      </c>
      <c r="Q8" s="6" t="s">
        <v>1499</v>
      </c>
      <c r="R8" s="6" t="s">
        <v>3318</v>
      </c>
      <c r="S8" s="12" t="s">
        <v>3101</v>
      </c>
      <c r="T8" s="8"/>
      <c r="U8" s="12" t="s">
        <v>1412</v>
      </c>
      <c r="V8" s="6" t="s">
        <v>2655</v>
      </c>
      <c r="W8" s="8"/>
      <c r="X8" s="6" t="s">
        <v>2656</v>
      </c>
      <c r="Y8" s="6" t="s">
        <v>2657</v>
      </c>
      <c r="Z8" s="12" t="s">
        <v>3762</v>
      </c>
      <c r="AA8" s="8"/>
      <c r="AB8" s="9" t="s">
        <v>105</v>
      </c>
      <c r="AC8" s="4" t="s">
        <v>35</v>
      </c>
      <c r="AD8" s="9" t="s">
        <v>105</v>
      </c>
      <c r="AE8" s="4" t="s">
        <v>104</v>
      </c>
      <c r="AF8" s="8"/>
      <c r="AG8" s="9" t="s">
        <v>562</v>
      </c>
      <c r="AH8" s="4" t="s">
        <v>260</v>
      </c>
      <c r="AI8" s="4" t="s">
        <v>2879</v>
      </c>
      <c r="AJ8" s="12"/>
      <c r="AK8" s="10" t="s">
        <v>2877</v>
      </c>
      <c r="AL8" s="12"/>
      <c r="AM8" s="8"/>
      <c r="AN8" s="8"/>
      <c r="AO8" s="8"/>
      <c r="AP8" s="10" t="s">
        <v>2860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Quản trị kinh doanh</v>
      </c>
      <c r="AX8" s="4" t="s">
        <v>110</v>
      </c>
      <c r="AY8" s="4"/>
      <c r="AZ8" s="8"/>
      <c r="BA8" s="8"/>
      <c r="BB8" s="4" t="s">
        <v>3302</v>
      </c>
      <c r="BC8" s="4"/>
      <c r="BD8" s="4" t="s">
        <v>1489</v>
      </c>
      <c r="BE8" s="4"/>
      <c r="BF8" s="4"/>
      <c r="BG8" s="8"/>
      <c r="BH8" s="12" t="str">
        <f>INDEX([1]DATA!$Z$10:$Z$285,MATCH(B8,[1]DATA!$C$10:$C$285,0))</f>
        <v>Sơ cấp</v>
      </c>
      <c r="BI8" s="4" t="s">
        <v>37</v>
      </c>
      <c r="BJ8" s="4" t="s">
        <v>47</v>
      </c>
      <c r="BK8" s="4" t="s">
        <v>22</v>
      </c>
      <c r="BL8" s="4" t="s">
        <v>22</v>
      </c>
      <c r="BM8" s="4" t="s">
        <v>1455</v>
      </c>
      <c r="BN8" s="4" t="s">
        <v>60</v>
      </c>
      <c r="BO8" s="4"/>
      <c r="BP8" s="8"/>
      <c r="BQ8" s="4" t="s">
        <v>1243</v>
      </c>
      <c r="BR8" s="12"/>
      <c r="BS8" s="12" t="s">
        <v>1243</v>
      </c>
      <c r="BT8" s="12" t="str">
        <f>INDEX([1]DATA!$O$10:$O$285,MATCH(B8,[1]DATA!$C$10:$C$285,0))</f>
        <v>V.07.01.03</v>
      </c>
      <c r="BU8" s="12" t="s">
        <v>1311</v>
      </c>
      <c r="BV8" s="12"/>
      <c r="BW8" s="12">
        <v>4</v>
      </c>
      <c r="BX8" s="12">
        <v>3.33</v>
      </c>
      <c r="BY8" s="12"/>
      <c r="BZ8" s="12"/>
      <c r="CA8" s="12" t="s">
        <v>91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3084</v>
      </c>
      <c r="CW8" s="2"/>
      <c r="CX8" s="184" t="s">
        <v>4443</v>
      </c>
      <c r="CY8" s="184"/>
      <c r="CZ8" s="9" t="s">
        <v>562</v>
      </c>
      <c r="DA8" s="9" t="s">
        <v>105</v>
      </c>
      <c r="DB8" s="91" t="s">
        <v>4874</v>
      </c>
      <c r="DC8" s="12"/>
      <c r="DD8" s="12"/>
      <c r="DE8" s="12"/>
      <c r="DF8" s="12"/>
      <c r="DG8" s="9" t="s">
        <v>4885</v>
      </c>
    </row>
    <row r="9" spans="1:122" s="114" customFormat="1" ht="62.4" x14ac:dyDescent="0.3">
      <c r="A9" s="15" t="s">
        <v>1030</v>
      </c>
      <c r="B9" s="3" t="s">
        <v>702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18</v>
      </c>
      <c r="I9" s="12" t="str">
        <f t="shared" si="1"/>
        <v>03</v>
      </c>
      <c r="J9" s="12" t="str">
        <f t="shared" si="2"/>
        <v>1980</v>
      </c>
      <c r="K9" s="4" t="s">
        <v>1342</v>
      </c>
      <c r="L9" s="4" t="s">
        <v>703</v>
      </c>
      <c r="M9" s="4" t="s">
        <v>1293</v>
      </c>
      <c r="N9" s="8"/>
      <c r="O9" s="6" t="s">
        <v>1898</v>
      </c>
      <c r="P9" s="7" t="s">
        <v>1899</v>
      </c>
      <c r="Q9" s="6" t="s">
        <v>1499</v>
      </c>
      <c r="R9" s="6" t="s">
        <v>3318</v>
      </c>
      <c r="S9" s="12" t="s">
        <v>3101</v>
      </c>
      <c r="T9" s="8"/>
      <c r="U9" s="12" t="s">
        <v>3494</v>
      </c>
      <c r="V9" s="6" t="s">
        <v>1900</v>
      </c>
      <c r="W9" s="8"/>
      <c r="X9" s="6" t="s">
        <v>1901</v>
      </c>
      <c r="Y9" s="21" t="s">
        <v>1902</v>
      </c>
      <c r="Z9" s="12" t="s">
        <v>3763</v>
      </c>
      <c r="AA9" s="8"/>
      <c r="AB9" s="9" t="s">
        <v>105</v>
      </c>
      <c r="AC9" s="4" t="s">
        <v>35</v>
      </c>
      <c r="AD9" s="9" t="s">
        <v>105</v>
      </c>
      <c r="AE9" s="4" t="s">
        <v>104</v>
      </c>
      <c r="AF9" s="8"/>
      <c r="AG9" s="9" t="s">
        <v>704</v>
      </c>
      <c r="AH9" s="4" t="s">
        <v>260</v>
      </c>
      <c r="AI9" s="4" t="s">
        <v>2881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Tài chính ngân hàng</v>
      </c>
      <c r="AX9" s="4" t="s">
        <v>644</v>
      </c>
      <c r="AY9" s="4"/>
      <c r="AZ9" s="8"/>
      <c r="BA9" s="8"/>
      <c r="BB9" s="4" t="s">
        <v>1483</v>
      </c>
      <c r="BC9" s="10" t="s">
        <v>3916</v>
      </c>
      <c r="BD9" s="4" t="s">
        <v>1244</v>
      </c>
      <c r="BE9" s="4"/>
      <c r="BF9" s="4"/>
      <c r="BG9" s="8"/>
      <c r="BH9" s="12" t="str">
        <f>INDEX([1]DATA!$Z$10:$Z$285,MATCH(B9,[1]DATA!$C$10:$C$285,0))</f>
        <v>Sơ cấp</v>
      </c>
      <c r="BI9" s="4" t="s">
        <v>37</v>
      </c>
      <c r="BJ9" s="4" t="s">
        <v>47</v>
      </c>
      <c r="BK9" s="4" t="s">
        <v>22</v>
      </c>
      <c r="BL9" s="4" t="s">
        <v>22</v>
      </c>
      <c r="BM9" s="4" t="s">
        <v>1312</v>
      </c>
      <c r="BN9" s="4" t="s">
        <v>49</v>
      </c>
      <c r="BO9" s="4" t="s">
        <v>1312</v>
      </c>
      <c r="BP9" s="8"/>
      <c r="BQ9" s="4" t="s">
        <v>3933</v>
      </c>
      <c r="BR9" s="12"/>
      <c r="BS9" s="12"/>
      <c r="BT9" s="12" t="str">
        <f>INDEX([1]DATA!$O$10:$O$285,MATCH(B9,[1]DATA!$C$10:$C$285,0))</f>
        <v>V.07.01.03</v>
      </c>
      <c r="BU9" s="4" t="s">
        <v>1311</v>
      </c>
      <c r="BV9" s="12"/>
      <c r="BW9" s="4">
        <v>3</v>
      </c>
      <c r="BX9" s="4">
        <v>3</v>
      </c>
      <c r="BY9" s="4"/>
      <c r="BZ9" s="4"/>
      <c r="CA9" s="4" t="s">
        <v>3097</v>
      </c>
      <c r="CB9" s="4"/>
      <c r="CC9" s="4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79</v>
      </c>
      <c r="CW9" s="2"/>
      <c r="CX9" s="184" t="s">
        <v>4443</v>
      </c>
      <c r="CY9" s="184"/>
      <c r="CZ9" s="9" t="s">
        <v>105</v>
      </c>
      <c r="DA9" s="9" t="s">
        <v>105</v>
      </c>
      <c r="DB9" s="90" t="s">
        <v>4111</v>
      </c>
      <c r="DC9" s="12"/>
      <c r="DD9" s="12"/>
      <c r="DE9" s="12"/>
      <c r="DF9" s="12"/>
      <c r="DG9" s="9" t="s">
        <v>4883</v>
      </c>
    </row>
    <row r="10" spans="1:122" s="114" customFormat="1" ht="78" x14ac:dyDescent="0.3">
      <c r="A10" s="15" t="s">
        <v>1031</v>
      </c>
      <c r="B10" s="3" t="s">
        <v>641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si="0"/>
        <v>18</v>
      </c>
      <c r="I10" s="12" t="str">
        <f t="shared" si="1"/>
        <v>03</v>
      </c>
      <c r="J10" s="12" t="str">
        <f t="shared" si="2"/>
        <v>1982</v>
      </c>
      <c r="K10" s="4" t="s">
        <v>1363</v>
      </c>
      <c r="L10" s="4" t="s">
        <v>642</v>
      </c>
      <c r="M10" s="4" t="s">
        <v>1293</v>
      </c>
      <c r="N10" s="8"/>
      <c r="O10" s="11" t="s">
        <v>2430</v>
      </c>
      <c r="P10" s="14" t="s">
        <v>2431</v>
      </c>
      <c r="Q10" s="6" t="s">
        <v>1656</v>
      </c>
      <c r="R10" s="6" t="s">
        <v>3318</v>
      </c>
      <c r="S10" s="12" t="s">
        <v>3101</v>
      </c>
      <c r="T10" s="8"/>
      <c r="U10" s="12" t="s">
        <v>3495</v>
      </c>
      <c r="V10" s="6" t="s">
        <v>2432</v>
      </c>
      <c r="W10" s="8"/>
      <c r="X10" s="6" t="s">
        <v>2433</v>
      </c>
      <c r="Y10" s="21" t="s">
        <v>2434</v>
      </c>
      <c r="Z10" s="12" t="s">
        <v>3764</v>
      </c>
      <c r="AA10" s="8"/>
      <c r="AB10" s="9" t="s">
        <v>105</v>
      </c>
      <c r="AC10" s="4" t="s">
        <v>35</v>
      </c>
      <c r="AD10" s="9" t="s">
        <v>105</v>
      </c>
      <c r="AE10" s="4" t="s">
        <v>104</v>
      </c>
      <c r="AF10" s="8"/>
      <c r="AG10" s="9" t="s">
        <v>142</v>
      </c>
      <c r="AH10" s="4" t="s">
        <v>260</v>
      </c>
      <c r="AI10" s="4" t="s">
        <v>2880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Tài chính ngân hàng</v>
      </c>
      <c r="AX10" s="4" t="s">
        <v>644</v>
      </c>
      <c r="AY10" s="4"/>
      <c r="AZ10" s="8"/>
      <c r="BA10" s="8"/>
      <c r="BB10" s="4" t="s">
        <v>3302</v>
      </c>
      <c r="BC10" s="4" t="s">
        <v>1276</v>
      </c>
      <c r="BD10" s="4" t="s">
        <v>1276</v>
      </c>
      <c r="BE10" s="4"/>
      <c r="BF10" s="4"/>
      <c r="BG10" s="8"/>
      <c r="BH10" s="12" t="str">
        <f>INDEX([1]DATA!$Z$10:$Z$285,MATCH(B10,[1]DATA!$C$10:$C$285,0))</f>
        <v>Sơ cấp</v>
      </c>
      <c r="BI10" s="4" t="s">
        <v>37</v>
      </c>
      <c r="BJ10" s="4" t="s">
        <v>115</v>
      </c>
      <c r="BK10" s="4" t="s">
        <v>22</v>
      </c>
      <c r="BL10" s="4" t="s">
        <v>22</v>
      </c>
      <c r="BM10" s="4" t="s">
        <v>1321</v>
      </c>
      <c r="BN10" s="4" t="s">
        <v>49</v>
      </c>
      <c r="BO10" s="4"/>
      <c r="BP10" s="8"/>
      <c r="BQ10" s="4" t="s">
        <v>34</v>
      </c>
      <c r="BR10" s="12"/>
      <c r="BS10" s="12" t="s">
        <v>34</v>
      </c>
      <c r="BT10" s="12" t="str">
        <f>INDEX([1]DATA!$O$10:$O$285,MATCH(B10,[1]DATA!$C$10:$C$285,0))</f>
        <v>V.07.01.03</v>
      </c>
      <c r="BU10" s="4" t="s">
        <v>1311</v>
      </c>
      <c r="BV10" s="12"/>
      <c r="BW10" s="4">
        <v>3</v>
      </c>
      <c r="BX10" s="4">
        <v>3</v>
      </c>
      <c r="BY10" s="4"/>
      <c r="BZ10" s="4"/>
      <c r="CA10" s="4" t="s">
        <v>3813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3085</v>
      </c>
      <c r="CW10" s="2"/>
      <c r="CX10" s="184" t="s">
        <v>4443</v>
      </c>
      <c r="CY10" s="184"/>
      <c r="CZ10" s="9" t="s">
        <v>142</v>
      </c>
      <c r="DA10" s="9" t="s">
        <v>105</v>
      </c>
      <c r="DB10" s="91" t="s">
        <v>4866</v>
      </c>
      <c r="DC10" s="12"/>
      <c r="DD10" s="12"/>
      <c r="DE10" s="12"/>
      <c r="DF10" s="12"/>
      <c r="DG10" s="9" t="s">
        <v>4885</v>
      </c>
    </row>
    <row r="11" spans="1:122" s="114" customFormat="1" ht="78" x14ac:dyDescent="0.3">
      <c r="A11" s="15" t="s">
        <v>1032</v>
      </c>
      <c r="B11" s="3" t="s">
        <v>710</v>
      </c>
      <c r="C11" s="12" t="s">
        <v>1245</v>
      </c>
      <c r="D11" s="12"/>
      <c r="E11" s="12"/>
      <c r="F11" s="12" t="s">
        <v>1245</v>
      </c>
      <c r="G11" s="4" t="s">
        <v>54</v>
      </c>
      <c r="H11" s="12" t="str">
        <f t="shared" si="0"/>
        <v>02</v>
      </c>
      <c r="I11" s="12" t="str">
        <f t="shared" si="1"/>
        <v>06</v>
      </c>
      <c r="J11" s="12" t="str">
        <f t="shared" si="2"/>
        <v>1989</v>
      </c>
      <c r="K11" s="4" t="s">
        <v>1345</v>
      </c>
      <c r="L11" s="4" t="s">
        <v>711</v>
      </c>
      <c r="M11" s="4" t="s">
        <v>1293</v>
      </c>
      <c r="N11" s="8"/>
      <c r="O11" s="11" t="s">
        <v>3177</v>
      </c>
      <c r="P11" s="14" t="s">
        <v>3178</v>
      </c>
      <c r="Q11" s="6" t="s">
        <v>3179</v>
      </c>
      <c r="R11" s="6" t="s">
        <v>3318</v>
      </c>
      <c r="S11" s="12" t="s">
        <v>3101</v>
      </c>
      <c r="T11" s="8"/>
      <c r="U11" s="12" t="s">
        <v>3496</v>
      </c>
      <c r="V11" s="6" t="s">
        <v>1503</v>
      </c>
      <c r="W11" s="8"/>
      <c r="X11" s="6" t="s">
        <v>1504</v>
      </c>
      <c r="Y11" s="21" t="s">
        <v>1505</v>
      </c>
      <c r="Z11" s="12" t="s">
        <v>3765</v>
      </c>
      <c r="AA11" s="8"/>
      <c r="AB11" s="9" t="s">
        <v>105</v>
      </c>
      <c r="AC11" s="4" t="s">
        <v>35</v>
      </c>
      <c r="AD11" s="9" t="s">
        <v>105</v>
      </c>
      <c r="AE11" s="4" t="s">
        <v>104</v>
      </c>
      <c r="AF11" s="8"/>
      <c r="AG11" s="9" t="s">
        <v>712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Kế toán</v>
      </c>
      <c r="AX11" s="4" t="s">
        <v>241</v>
      </c>
      <c r="AY11" s="4"/>
      <c r="AZ11" s="8"/>
      <c r="BA11" s="8"/>
      <c r="BB11" s="4" t="s">
        <v>1244</v>
      </c>
      <c r="BC11" s="4"/>
      <c r="BD11" s="4" t="s">
        <v>1244</v>
      </c>
      <c r="BE11" s="4"/>
      <c r="BF11" s="4"/>
      <c r="BG11" s="8"/>
      <c r="BH11" s="12" t="str">
        <f>INDEX([1]DATA!$Z$10:$Z$285,MATCH(B11,[1]DATA!$C$10:$C$285,0))</f>
        <v>Sơ cấp</v>
      </c>
      <c r="BI11" s="4" t="s">
        <v>37</v>
      </c>
      <c r="BJ11" s="4" t="s">
        <v>115</v>
      </c>
      <c r="BK11" s="4" t="s">
        <v>22</v>
      </c>
      <c r="BL11" s="4" t="s">
        <v>22</v>
      </c>
      <c r="BM11" s="4" t="s">
        <v>1321</v>
      </c>
      <c r="BN11" s="4" t="s">
        <v>49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2</v>
      </c>
      <c r="BX11" s="12">
        <v>2.67</v>
      </c>
      <c r="BY11" s="12"/>
      <c r="BZ11" s="12"/>
      <c r="CA11" s="12" t="s">
        <v>91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2"/>
      <c r="CX11" s="184" t="s">
        <v>4443</v>
      </c>
      <c r="CY11" s="184"/>
      <c r="CZ11" s="9" t="s">
        <v>105</v>
      </c>
      <c r="DA11" s="9" t="s">
        <v>105</v>
      </c>
      <c r="DB11" s="90" t="s">
        <v>4490</v>
      </c>
      <c r="DC11" s="12"/>
      <c r="DD11" s="12"/>
      <c r="DE11" s="12"/>
      <c r="DF11" s="12"/>
      <c r="DG11" s="9" t="s">
        <v>4883</v>
      </c>
    </row>
    <row r="12" spans="1:122" s="114" customFormat="1" ht="62.4" x14ac:dyDescent="0.3">
      <c r="A12" s="15" t="s">
        <v>1033</v>
      </c>
      <c r="B12" s="3" t="s">
        <v>700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23</v>
      </c>
      <c r="I12" s="12" t="str">
        <f t="shared" si="1"/>
        <v>10</v>
      </c>
      <c r="J12" s="12" t="str">
        <f t="shared" si="2"/>
        <v>1990</v>
      </c>
      <c r="K12" s="4" t="s">
        <v>1370</v>
      </c>
      <c r="L12" s="4" t="s">
        <v>701</v>
      </c>
      <c r="M12" s="4" t="s">
        <v>1293</v>
      </c>
      <c r="N12" s="8"/>
      <c r="O12" s="11" t="s">
        <v>3180</v>
      </c>
      <c r="P12" s="14" t="s">
        <v>3181</v>
      </c>
      <c r="Q12" s="6" t="s">
        <v>3093</v>
      </c>
      <c r="R12" s="6" t="s">
        <v>3318</v>
      </c>
      <c r="S12" s="12" t="s">
        <v>3101</v>
      </c>
      <c r="T12" s="8"/>
      <c r="U12" s="12" t="s">
        <v>3333</v>
      </c>
      <c r="V12" s="6" t="s">
        <v>1586</v>
      </c>
      <c r="W12" s="8"/>
      <c r="X12" s="11" t="s">
        <v>1587</v>
      </c>
      <c r="Y12" s="21" t="s">
        <v>1588</v>
      </c>
      <c r="Z12" s="12" t="s">
        <v>3766</v>
      </c>
      <c r="AA12" s="8"/>
      <c r="AB12" s="9" t="s">
        <v>105</v>
      </c>
      <c r="AC12" s="4" t="s">
        <v>35</v>
      </c>
      <c r="AD12" s="9" t="s">
        <v>105</v>
      </c>
      <c r="AE12" s="4" t="s">
        <v>104</v>
      </c>
      <c r="AF12" s="8"/>
      <c r="AG12" s="9" t="s">
        <v>339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Luật kinh tế</v>
      </c>
      <c r="AX12" s="4" t="s">
        <v>762</v>
      </c>
      <c r="AY12" s="4"/>
      <c r="AZ12" s="8"/>
      <c r="BA12" s="8"/>
      <c r="BB12" s="4" t="s">
        <v>3083</v>
      </c>
      <c r="BC12" s="4" t="s">
        <v>3909</v>
      </c>
      <c r="BD12" s="4" t="s">
        <v>1483</v>
      </c>
      <c r="BE12" s="4"/>
      <c r="BF12" s="4"/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4" t="s">
        <v>34</v>
      </c>
      <c r="BR12" s="12"/>
      <c r="BS12" s="12" t="s">
        <v>34</v>
      </c>
      <c r="BT12" s="12" t="str">
        <f>INDEX([1]DATA!$O$10:$O$285,MATCH(B12,[1]DATA!$C$10:$C$285,0))</f>
        <v>V.07.01.03</v>
      </c>
      <c r="BU12" s="12" t="s">
        <v>1311</v>
      </c>
      <c r="BV12" s="12"/>
      <c r="BW12" s="12">
        <v>1</v>
      </c>
      <c r="BX12" s="12">
        <v>2.34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3086</v>
      </c>
      <c r="CW12" s="2"/>
      <c r="CX12" s="184" t="s">
        <v>4443</v>
      </c>
      <c r="CY12" s="184"/>
      <c r="CZ12" s="9" t="s">
        <v>339</v>
      </c>
      <c r="DA12" s="9" t="s">
        <v>105</v>
      </c>
      <c r="DB12" s="15" t="s">
        <v>4492</v>
      </c>
      <c r="DC12" s="12"/>
      <c r="DD12" s="12"/>
      <c r="DE12" s="12"/>
      <c r="DF12" s="12"/>
      <c r="DG12" s="9" t="s">
        <v>4885</v>
      </c>
    </row>
    <row r="13" spans="1:122" s="114" customFormat="1" ht="46.8" x14ac:dyDescent="0.3">
      <c r="A13" s="15" t="s">
        <v>1034</v>
      </c>
      <c r="B13" s="3" t="s">
        <v>698</v>
      </c>
      <c r="C13" s="12" t="s">
        <v>1245</v>
      </c>
      <c r="D13" s="12"/>
      <c r="E13" s="12"/>
      <c r="F13" s="12" t="s">
        <v>1245</v>
      </c>
      <c r="G13" s="4" t="s">
        <v>54</v>
      </c>
      <c r="H13" s="12" t="str">
        <f t="shared" si="0"/>
        <v>20</v>
      </c>
      <c r="I13" s="12" t="str">
        <f t="shared" si="1"/>
        <v>10</v>
      </c>
      <c r="J13" s="12" t="str">
        <f t="shared" si="2"/>
        <v>1983</v>
      </c>
      <c r="K13" s="4" t="s">
        <v>1385</v>
      </c>
      <c r="L13" s="4" t="s">
        <v>676</v>
      </c>
      <c r="M13" s="4" t="s">
        <v>1293</v>
      </c>
      <c r="N13" s="8"/>
      <c r="O13" s="6" t="s">
        <v>1868</v>
      </c>
      <c r="P13" s="7" t="s">
        <v>1869</v>
      </c>
      <c r="Q13" s="6" t="s">
        <v>1870</v>
      </c>
      <c r="R13" s="6" t="s">
        <v>3318</v>
      </c>
      <c r="S13" s="12" t="s">
        <v>3320</v>
      </c>
      <c r="T13" s="8"/>
      <c r="U13" s="12" t="s">
        <v>3497</v>
      </c>
      <c r="V13" s="6" t="s">
        <v>1871</v>
      </c>
      <c r="W13" s="8"/>
      <c r="X13" s="6" t="s">
        <v>1872</v>
      </c>
      <c r="Y13" s="21" t="s">
        <v>1873</v>
      </c>
      <c r="Z13" s="12" t="s">
        <v>3767</v>
      </c>
      <c r="AA13" s="8"/>
      <c r="AB13" s="9" t="s">
        <v>105</v>
      </c>
      <c r="AC13" s="4" t="s">
        <v>35</v>
      </c>
      <c r="AD13" s="9" t="s">
        <v>105</v>
      </c>
      <c r="AE13" s="4" t="s">
        <v>104</v>
      </c>
      <c r="AF13" s="8"/>
      <c r="AG13" s="9" t="s">
        <v>105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Kinh tế tài chính, ngân hàng</v>
      </c>
      <c r="AX13" s="4" t="s">
        <v>699</v>
      </c>
      <c r="AY13" s="4"/>
      <c r="AZ13" s="8"/>
      <c r="BA13" s="8"/>
      <c r="BB13" s="4" t="s">
        <v>1244</v>
      </c>
      <c r="BC13" s="4"/>
      <c r="BD13" s="4" t="s">
        <v>1244</v>
      </c>
      <c r="BE13" s="4"/>
      <c r="BF13" s="4"/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1312</v>
      </c>
      <c r="BN13" s="4" t="s">
        <v>49</v>
      </c>
      <c r="BO13" s="4" t="s">
        <v>1312</v>
      </c>
      <c r="BP13" s="8"/>
      <c r="BQ13" s="4" t="s">
        <v>34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91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2816</v>
      </c>
      <c r="CW13" s="2"/>
      <c r="CX13" s="184" t="s">
        <v>4443</v>
      </c>
      <c r="CY13" s="184"/>
      <c r="CZ13" s="9" t="s">
        <v>105</v>
      </c>
      <c r="DA13" s="9" t="s">
        <v>105</v>
      </c>
      <c r="DB13" s="303" t="s">
        <v>4876</v>
      </c>
      <c r="DC13" s="12"/>
      <c r="DD13" s="12"/>
      <c r="DE13" s="12"/>
      <c r="DF13" s="12"/>
      <c r="DG13" s="9" t="s">
        <v>4885</v>
      </c>
    </row>
    <row r="14" spans="1:122" s="114" customFormat="1" ht="78" x14ac:dyDescent="0.3">
      <c r="A14" s="15" t="s">
        <v>1035</v>
      </c>
      <c r="B14" s="3" t="s">
        <v>645</v>
      </c>
      <c r="C14" s="12" t="s">
        <v>1245</v>
      </c>
      <c r="D14" s="12"/>
      <c r="E14" s="12"/>
      <c r="F14" s="12" t="s">
        <v>1245</v>
      </c>
      <c r="G14" s="4" t="s">
        <v>54</v>
      </c>
      <c r="H14" s="12" t="str">
        <f t="shared" si="0"/>
        <v>07</v>
      </c>
      <c r="I14" s="12" t="str">
        <f t="shared" si="1"/>
        <v>09</v>
      </c>
      <c r="J14" s="12" t="str">
        <f t="shared" si="2"/>
        <v>1980</v>
      </c>
      <c r="K14" s="4" t="s">
        <v>1387</v>
      </c>
      <c r="L14" s="4" t="s">
        <v>646</v>
      </c>
      <c r="M14" s="4" t="s">
        <v>1293</v>
      </c>
      <c r="N14" s="8"/>
      <c r="O14" s="6" t="s">
        <v>1888</v>
      </c>
      <c r="P14" s="7" t="s">
        <v>1889</v>
      </c>
      <c r="Q14" s="6" t="s">
        <v>1499</v>
      </c>
      <c r="R14" s="6" t="s">
        <v>3318</v>
      </c>
      <c r="S14" s="12" t="s">
        <v>3320</v>
      </c>
      <c r="T14" s="8"/>
      <c r="U14" s="12" t="s">
        <v>3345</v>
      </c>
      <c r="V14" s="6" t="s">
        <v>1890</v>
      </c>
      <c r="W14" s="8"/>
      <c r="X14" s="6" t="s">
        <v>1891</v>
      </c>
      <c r="Y14" s="21" t="s">
        <v>1892</v>
      </c>
      <c r="Z14" s="12" t="s">
        <v>3768</v>
      </c>
      <c r="AA14" s="8"/>
      <c r="AB14" s="9" t="s">
        <v>105</v>
      </c>
      <c r="AC14" s="4" t="s">
        <v>35</v>
      </c>
      <c r="AD14" s="9" t="s">
        <v>105</v>
      </c>
      <c r="AE14" s="4" t="s">
        <v>104</v>
      </c>
      <c r="AF14" s="8"/>
      <c r="AG14" s="9" t="s">
        <v>643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Kinh doanh và Quản lý</v>
      </c>
      <c r="AX14" s="4" t="s">
        <v>647</v>
      </c>
      <c r="AY14" s="4"/>
      <c r="AZ14" s="8"/>
      <c r="BA14" s="8"/>
      <c r="BB14" s="4" t="s">
        <v>1268</v>
      </c>
      <c r="BC14" s="4"/>
      <c r="BD14" s="4" t="s">
        <v>1264</v>
      </c>
      <c r="BE14" s="4"/>
      <c r="BF14" s="4"/>
      <c r="BG14" s="8"/>
      <c r="BH14" s="12" t="str">
        <f>INDEX([1]DATA!$Z$10:$Z$285,MATCH(B14,[1]DATA!$C$10:$C$285,0))</f>
        <v>Sơ cấp</v>
      </c>
      <c r="BI14" s="4" t="s">
        <v>37</v>
      </c>
      <c r="BJ14" s="4" t="s">
        <v>115</v>
      </c>
      <c r="BK14" s="4" t="s">
        <v>22</v>
      </c>
      <c r="BL14" s="4" t="s">
        <v>22</v>
      </c>
      <c r="BM14" s="4" t="s">
        <v>1312</v>
      </c>
      <c r="BN14" s="4" t="s">
        <v>1321</v>
      </c>
      <c r="BO14" s="4" t="s">
        <v>1312</v>
      </c>
      <c r="BP14" s="8"/>
      <c r="BQ14" s="4" t="s">
        <v>3933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79</v>
      </c>
      <c r="CW14" s="2"/>
      <c r="CX14" s="184" t="s">
        <v>4443</v>
      </c>
      <c r="CY14" s="184"/>
      <c r="CZ14" s="9" t="s">
        <v>105</v>
      </c>
      <c r="DA14" s="9" t="s">
        <v>105</v>
      </c>
      <c r="DB14" s="90" t="s">
        <v>4107</v>
      </c>
      <c r="DC14" s="12"/>
      <c r="DD14" s="12"/>
      <c r="DE14" s="12"/>
      <c r="DF14" s="12"/>
      <c r="DG14" s="9" t="s">
        <v>4883</v>
      </c>
    </row>
    <row r="15" spans="1:122" s="114" customFormat="1" ht="62.4" x14ac:dyDescent="0.3">
      <c r="A15" s="15" t="s">
        <v>1036</v>
      </c>
      <c r="B15" s="3" t="s">
        <v>604</v>
      </c>
      <c r="C15" s="12" t="s">
        <v>1245</v>
      </c>
      <c r="D15" s="12"/>
      <c r="E15" s="12"/>
      <c r="F15" s="12" t="s">
        <v>1245</v>
      </c>
      <c r="G15" s="4" t="s">
        <v>54</v>
      </c>
      <c r="H15" s="12" t="str">
        <f t="shared" si="0"/>
        <v>25</v>
      </c>
      <c r="I15" s="12" t="str">
        <f t="shared" si="1"/>
        <v>07</v>
      </c>
      <c r="J15" s="12" t="str">
        <f t="shared" si="2"/>
        <v>1980</v>
      </c>
      <c r="K15" s="4" t="s">
        <v>1348</v>
      </c>
      <c r="L15" s="4" t="s">
        <v>605</v>
      </c>
      <c r="M15" s="4" t="s">
        <v>1293</v>
      </c>
      <c r="N15" s="8"/>
      <c r="O15" s="6" t="s">
        <v>1921</v>
      </c>
      <c r="P15" s="7" t="s">
        <v>1922</v>
      </c>
      <c r="Q15" s="6" t="s">
        <v>1499</v>
      </c>
      <c r="R15" s="6" t="s">
        <v>3318</v>
      </c>
      <c r="S15" s="12" t="s">
        <v>3101</v>
      </c>
      <c r="T15" s="8"/>
      <c r="U15" s="12" t="s">
        <v>3498</v>
      </c>
      <c r="V15" s="6" t="s">
        <v>1923</v>
      </c>
      <c r="W15" s="8"/>
      <c r="X15" s="6" t="s">
        <v>1924</v>
      </c>
      <c r="Y15" s="21" t="s">
        <v>1925</v>
      </c>
      <c r="Z15" s="12" t="s">
        <v>3769</v>
      </c>
      <c r="AA15" s="8"/>
      <c r="AB15" s="9" t="s">
        <v>105</v>
      </c>
      <c r="AC15" s="4" t="s">
        <v>35</v>
      </c>
      <c r="AD15" s="9" t="s">
        <v>105</v>
      </c>
      <c r="AE15" s="4" t="s">
        <v>104</v>
      </c>
      <c r="AF15" s="8"/>
      <c r="AG15" s="9" t="s">
        <v>127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Kế toán</v>
      </c>
      <c r="AX15" s="4" t="s">
        <v>241</v>
      </c>
      <c r="AY15" s="4"/>
      <c r="AZ15" s="8"/>
      <c r="BA15" s="8"/>
      <c r="BB15" s="4" t="s">
        <v>1244</v>
      </c>
      <c r="BC15" s="4" t="s">
        <v>3909</v>
      </c>
      <c r="BD15" s="4" t="s">
        <v>1244</v>
      </c>
      <c r="BE15" s="4"/>
      <c r="BF15" s="4"/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1312</v>
      </c>
      <c r="BN15" s="10" t="s">
        <v>3946</v>
      </c>
      <c r="BO15" s="4" t="s">
        <v>1312</v>
      </c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91</v>
      </c>
      <c r="CB15" s="4"/>
      <c r="CC15" s="4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2"/>
      <c r="CX15" s="184" t="s">
        <v>4443</v>
      </c>
      <c r="CY15" s="184"/>
      <c r="CZ15" s="9" t="s">
        <v>105</v>
      </c>
      <c r="DA15" s="9" t="s">
        <v>105</v>
      </c>
      <c r="DB15" s="246" t="s">
        <v>4488</v>
      </c>
      <c r="DC15" s="12"/>
      <c r="DD15" s="12"/>
      <c r="DE15" s="12"/>
      <c r="DF15" s="12"/>
      <c r="DG15" s="9" t="s">
        <v>4885</v>
      </c>
    </row>
    <row r="16" spans="1:122" s="114" customFormat="1" ht="62.4" x14ac:dyDescent="0.3">
      <c r="A16" s="15" t="s">
        <v>1037</v>
      </c>
      <c r="B16" s="16" t="s">
        <v>1326</v>
      </c>
      <c r="C16" s="12" t="s">
        <v>1245</v>
      </c>
      <c r="D16" s="12"/>
      <c r="E16" s="12"/>
      <c r="F16" s="12" t="s">
        <v>1245</v>
      </c>
      <c r="G16" s="12" t="s">
        <v>54</v>
      </c>
      <c r="H16" s="12" t="str">
        <f t="shared" si="0"/>
        <v>01</v>
      </c>
      <c r="I16" s="12" t="str">
        <f t="shared" si="1"/>
        <v>01</v>
      </c>
      <c r="J16" s="12" t="str">
        <f t="shared" si="2"/>
        <v>1990</v>
      </c>
      <c r="K16" s="12" t="s">
        <v>3499</v>
      </c>
      <c r="L16" s="15" t="s">
        <v>3266</v>
      </c>
      <c r="M16" s="12" t="s">
        <v>1293</v>
      </c>
      <c r="N16" s="8"/>
      <c r="O16" s="19" t="s">
        <v>2039</v>
      </c>
      <c r="P16" s="19" t="s">
        <v>2040</v>
      </c>
      <c r="Q16" s="20" t="s">
        <v>2041</v>
      </c>
      <c r="R16" s="20" t="s">
        <v>3318</v>
      </c>
      <c r="S16" s="12" t="s">
        <v>3101</v>
      </c>
      <c r="T16" s="8"/>
      <c r="U16" s="12" t="s">
        <v>3499</v>
      </c>
      <c r="V16" s="20" t="s">
        <v>2042</v>
      </c>
      <c r="W16" s="8"/>
      <c r="X16" s="19" t="s">
        <v>2043</v>
      </c>
      <c r="Y16" s="21" t="s">
        <v>2044</v>
      </c>
      <c r="Z16" s="12" t="e">
        <v>#N/A</v>
      </c>
      <c r="AA16" s="8"/>
      <c r="AB16" s="15" t="s">
        <v>1318</v>
      </c>
      <c r="AC16" s="12" t="s">
        <v>35</v>
      </c>
      <c r="AD16" s="15" t="s">
        <v>1318</v>
      </c>
      <c r="AE16" s="4" t="s">
        <v>104</v>
      </c>
      <c r="AF16" s="8"/>
      <c r="AG16" s="15" t="s">
        <v>1318</v>
      </c>
      <c r="AH16" s="4" t="s">
        <v>3928</v>
      </c>
      <c r="AI16" s="12"/>
      <c r="AJ16" s="12"/>
      <c r="AK16" s="12"/>
      <c r="AL16" s="12"/>
      <c r="AM16" s="8"/>
      <c r="AN16" s="8"/>
      <c r="AO16" s="8"/>
      <c r="AP16" s="12"/>
      <c r="AQ16" s="12"/>
      <c r="AR16" s="8"/>
      <c r="AS16" s="18" t="s">
        <v>28</v>
      </c>
      <c r="AT16" s="12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Luật Kinh tế</v>
      </c>
      <c r="AX16" s="12" t="s">
        <v>1324</v>
      </c>
      <c r="AY16" s="12"/>
      <c r="AZ16" s="8"/>
      <c r="BA16" s="8"/>
      <c r="BB16" s="12" t="s">
        <v>1325</v>
      </c>
      <c r="BC16" s="12"/>
      <c r="BD16" s="12" t="s">
        <v>1325</v>
      </c>
      <c r="BE16" s="12"/>
      <c r="BF16" s="12"/>
      <c r="BG16" s="8"/>
      <c r="BH16" s="12" t="str">
        <f>INDEX([1]DATA!$Z$10:$Z$285,MATCH(B16,[1]DATA!$C$10:$C$285,0))</f>
        <v>Sơ cấp</v>
      </c>
      <c r="BI16" s="12" t="s">
        <v>37</v>
      </c>
      <c r="BJ16" s="12" t="s">
        <v>115</v>
      </c>
      <c r="BK16" s="12"/>
      <c r="BL16" s="12"/>
      <c r="BM16" s="4" t="s">
        <v>1312</v>
      </c>
      <c r="BN16" s="12" t="s">
        <v>1321</v>
      </c>
      <c r="BO16" s="12" t="s">
        <v>1312</v>
      </c>
      <c r="BP16" s="8"/>
      <c r="BQ16" s="12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2</v>
      </c>
      <c r="BX16" s="12">
        <v>2.67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12" t="s">
        <v>34</v>
      </c>
      <c r="CW16" s="2"/>
      <c r="CX16" s="184" t="s">
        <v>4443</v>
      </c>
      <c r="CY16" s="184"/>
      <c r="CZ16" s="15" t="s">
        <v>1318</v>
      </c>
      <c r="DA16" s="15" t="s">
        <v>1318</v>
      </c>
      <c r="DB16" s="246" t="s">
        <v>4480</v>
      </c>
      <c r="DC16" s="12"/>
      <c r="DD16" s="12"/>
      <c r="DE16" s="12"/>
      <c r="DF16" s="12"/>
      <c r="DG16" s="9" t="s">
        <v>4885</v>
      </c>
    </row>
    <row r="17" spans="1:122" s="114" customFormat="1" ht="78" x14ac:dyDescent="0.3">
      <c r="A17" s="15" t="s">
        <v>1038</v>
      </c>
      <c r="B17" s="16" t="s">
        <v>1322</v>
      </c>
      <c r="C17" s="12" t="s">
        <v>1245</v>
      </c>
      <c r="D17" s="12"/>
      <c r="E17" s="12"/>
      <c r="F17" s="12" t="s">
        <v>1245</v>
      </c>
      <c r="G17" s="12" t="s">
        <v>54</v>
      </c>
      <c r="H17" s="12" t="str">
        <f t="shared" si="0"/>
        <v>20</v>
      </c>
      <c r="I17" s="12" t="str">
        <f t="shared" si="1"/>
        <v>10</v>
      </c>
      <c r="J17" s="12" t="str">
        <f t="shared" si="2"/>
        <v>1985</v>
      </c>
      <c r="K17" s="12" t="s">
        <v>3806</v>
      </c>
      <c r="L17" s="15" t="s">
        <v>1323</v>
      </c>
      <c r="M17" s="12" t="s">
        <v>1293</v>
      </c>
      <c r="N17" s="8"/>
      <c r="O17" s="19" t="s">
        <v>2602</v>
      </c>
      <c r="P17" s="19" t="s">
        <v>2603</v>
      </c>
      <c r="Q17" s="20" t="s">
        <v>1499</v>
      </c>
      <c r="R17" s="20" t="s">
        <v>3318</v>
      </c>
      <c r="S17" s="12" t="s">
        <v>3101</v>
      </c>
      <c r="T17" s="8"/>
      <c r="U17" s="12" t="s">
        <v>3500</v>
      </c>
      <c r="V17" s="20" t="s">
        <v>2604</v>
      </c>
      <c r="W17" s="8"/>
      <c r="X17" s="19" t="s">
        <v>2605</v>
      </c>
      <c r="Y17" s="21" t="s">
        <v>2606</v>
      </c>
      <c r="Z17" s="12" t="e">
        <v>#N/A</v>
      </c>
      <c r="AA17" s="8"/>
      <c r="AB17" s="15" t="s">
        <v>1318</v>
      </c>
      <c r="AC17" s="12" t="s">
        <v>35</v>
      </c>
      <c r="AD17" s="15" t="s">
        <v>1318</v>
      </c>
      <c r="AE17" s="4" t="s">
        <v>104</v>
      </c>
      <c r="AF17" s="8"/>
      <c r="AG17" s="15" t="s">
        <v>1318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18" t="s">
        <v>28</v>
      </c>
      <c r="AT17" s="12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Luật học</v>
      </c>
      <c r="AX17" s="12" t="s">
        <v>1324</v>
      </c>
      <c r="AY17" s="12"/>
      <c r="AZ17" s="8"/>
      <c r="BA17" s="8"/>
      <c r="BB17" s="12" t="s">
        <v>1325</v>
      </c>
      <c r="BC17" s="12"/>
      <c r="BD17" s="12" t="s">
        <v>1325</v>
      </c>
      <c r="BE17" s="12"/>
      <c r="BF17" s="12"/>
      <c r="BG17" s="8"/>
      <c r="BH17" s="12" t="str">
        <f>INDEX([1]DATA!$Z$10:$Z$285,MATCH(B17,[1]DATA!$C$10:$C$285,0))</f>
        <v>Sơ cấp</v>
      </c>
      <c r="BI17" s="12" t="s">
        <v>37</v>
      </c>
      <c r="BJ17" s="12" t="s">
        <v>115</v>
      </c>
      <c r="BK17" s="12"/>
      <c r="BL17" s="12"/>
      <c r="BM17" s="4" t="s">
        <v>1312</v>
      </c>
      <c r="BN17" s="12" t="s">
        <v>1321</v>
      </c>
      <c r="BO17" s="12" t="s">
        <v>1312</v>
      </c>
      <c r="BP17" s="8"/>
      <c r="BQ17" s="12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2806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12" t="s">
        <v>34</v>
      </c>
      <c r="CW17" s="2"/>
      <c r="CX17" s="184" t="s">
        <v>4443</v>
      </c>
      <c r="CY17" s="184"/>
      <c r="CZ17" s="15" t="s">
        <v>1318</v>
      </c>
      <c r="DA17" s="15" t="s">
        <v>1318</v>
      </c>
      <c r="DB17" s="91" t="s">
        <v>4098</v>
      </c>
      <c r="DC17" s="12"/>
      <c r="DD17" s="12"/>
      <c r="DE17" s="12"/>
      <c r="DF17" s="12"/>
      <c r="DG17" s="9" t="s">
        <v>4883</v>
      </c>
    </row>
    <row r="18" spans="1:122" s="114" customFormat="1" ht="62.4" x14ac:dyDescent="0.3">
      <c r="A18" s="15" t="s">
        <v>1039</v>
      </c>
      <c r="B18" s="3" t="s">
        <v>760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0"/>
        <v>16</v>
      </c>
      <c r="I18" s="12" t="str">
        <f t="shared" si="1"/>
        <v>09</v>
      </c>
      <c r="J18" s="12" t="str">
        <f t="shared" si="2"/>
        <v>1990</v>
      </c>
      <c r="K18" s="4" t="s">
        <v>1382</v>
      </c>
      <c r="L18" s="4" t="s">
        <v>761</v>
      </c>
      <c r="M18" s="4" t="s">
        <v>1293</v>
      </c>
      <c r="N18" s="8"/>
      <c r="O18" s="6" t="s">
        <v>2717</v>
      </c>
      <c r="P18" s="7" t="s">
        <v>2718</v>
      </c>
      <c r="Q18" s="6" t="s">
        <v>1499</v>
      </c>
      <c r="R18" s="6" t="s">
        <v>3318</v>
      </c>
      <c r="S18" s="12" t="s">
        <v>3101</v>
      </c>
      <c r="T18" s="8"/>
      <c r="U18" s="12" t="s">
        <v>3493</v>
      </c>
      <c r="V18" s="6" t="s">
        <v>2719</v>
      </c>
      <c r="W18" s="8"/>
      <c r="X18" s="6" t="s">
        <v>2720</v>
      </c>
      <c r="Y18" s="6" t="s">
        <v>2721</v>
      </c>
      <c r="Z18" s="12" t="s">
        <v>3770</v>
      </c>
      <c r="AA18" s="8"/>
      <c r="AB18" s="9" t="s">
        <v>105</v>
      </c>
      <c r="AC18" s="4" t="s">
        <v>35</v>
      </c>
      <c r="AD18" s="9" t="s">
        <v>105</v>
      </c>
      <c r="AE18" s="4" t="s">
        <v>104</v>
      </c>
      <c r="AF18" s="8"/>
      <c r="AG18" s="9" t="s">
        <v>105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Luật kinh tế</v>
      </c>
      <c r="AX18" s="4" t="s">
        <v>762</v>
      </c>
      <c r="AY18" s="4"/>
      <c r="AZ18" s="8"/>
      <c r="BA18" s="8"/>
      <c r="BB18" s="4" t="s">
        <v>1244</v>
      </c>
      <c r="BC18" s="4" t="s">
        <v>3909</v>
      </c>
      <c r="BD18" s="4" t="s">
        <v>1244</v>
      </c>
      <c r="BE18" s="4"/>
      <c r="BF18" s="4"/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49</v>
      </c>
      <c r="BO18" s="4" t="s">
        <v>1312</v>
      </c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1</v>
      </c>
      <c r="BX18" s="12">
        <v>2.34</v>
      </c>
      <c r="BY18" s="12"/>
      <c r="BZ18" s="12"/>
      <c r="CA18" s="12" t="s">
        <v>91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2"/>
      <c r="CX18" s="184" t="s">
        <v>4443</v>
      </c>
      <c r="CY18" s="184"/>
      <c r="CZ18" s="9" t="s">
        <v>105</v>
      </c>
      <c r="DA18" s="9" t="s">
        <v>105</v>
      </c>
      <c r="DB18" s="90" t="s">
        <v>4102</v>
      </c>
      <c r="DC18" s="12"/>
      <c r="DD18" s="12"/>
      <c r="DE18" s="12"/>
      <c r="DF18" s="12"/>
      <c r="DG18" s="9" t="s">
        <v>4883</v>
      </c>
    </row>
    <row r="19" spans="1:122" s="114" customFormat="1" ht="62.4" x14ac:dyDescent="0.3">
      <c r="A19" s="15" t="s">
        <v>1040</v>
      </c>
      <c r="B19" s="3" t="s">
        <v>2832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25</v>
      </c>
      <c r="I19" s="12" t="str">
        <f t="shared" si="1"/>
        <v>12</v>
      </c>
      <c r="J19" s="12" t="str">
        <f t="shared" si="2"/>
        <v>1989</v>
      </c>
      <c r="K19" s="4" t="s">
        <v>1383</v>
      </c>
      <c r="L19" s="10" t="s">
        <v>2836</v>
      </c>
      <c r="M19" s="4" t="s">
        <v>1293</v>
      </c>
      <c r="N19" s="8"/>
      <c r="O19" s="11" t="s">
        <v>2833</v>
      </c>
      <c r="P19" s="14" t="s">
        <v>3182</v>
      </c>
      <c r="Q19" s="6" t="s">
        <v>1499</v>
      </c>
      <c r="R19" s="6" t="s">
        <v>3318</v>
      </c>
      <c r="S19" s="12" t="s">
        <v>3101</v>
      </c>
      <c r="T19" s="8"/>
      <c r="U19" s="12" t="s">
        <v>3385</v>
      </c>
      <c r="V19" s="6" t="s">
        <v>2834</v>
      </c>
      <c r="W19" s="8"/>
      <c r="X19" s="11" t="s">
        <v>2835</v>
      </c>
      <c r="Y19" s="21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Quản trị kinh doanh</v>
      </c>
      <c r="AX19" s="4" t="s">
        <v>110</v>
      </c>
      <c r="AY19" s="4"/>
      <c r="AZ19" s="8"/>
      <c r="BA19" s="8"/>
      <c r="BB19" s="10" t="s">
        <v>2815</v>
      </c>
      <c r="BC19" s="10"/>
      <c r="BD19" s="10" t="s">
        <v>2815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/>
      <c r="BK19" s="4"/>
      <c r="BL19" s="4"/>
      <c r="BM19" s="4" t="s">
        <v>1312</v>
      </c>
      <c r="BN19" s="4" t="s">
        <v>1321</v>
      </c>
      <c r="BO19" s="4" t="s">
        <v>1312</v>
      </c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22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2"/>
      <c r="CX19" s="184" t="s">
        <v>4443</v>
      </c>
      <c r="CY19" s="184"/>
      <c r="CZ19" s="13" t="s">
        <v>2806</v>
      </c>
      <c r="DA19" s="13" t="s">
        <v>2806</v>
      </c>
      <c r="DB19" s="90" t="s">
        <v>4097</v>
      </c>
      <c r="DC19" s="12"/>
      <c r="DD19" s="12"/>
      <c r="DE19" s="12"/>
      <c r="DF19" s="12"/>
      <c r="DG19" s="9" t="s">
        <v>4883</v>
      </c>
    </row>
    <row r="20" spans="1:122" s="233" customFormat="1" ht="39.6" customHeight="1" x14ac:dyDescent="0.35">
      <c r="A20" s="227"/>
      <c r="B20" s="306" t="s">
        <v>4461</v>
      </c>
      <c r="C20" s="306"/>
      <c r="D20" s="306"/>
      <c r="E20" s="306"/>
      <c r="F20" s="306"/>
      <c r="G20" s="306"/>
      <c r="H20" s="306"/>
      <c r="I20" s="306"/>
      <c r="J20" s="306"/>
      <c r="K20" s="306"/>
      <c r="L20" s="306"/>
      <c r="M20" s="304"/>
      <c r="N20" s="228"/>
      <c r="O20" s="304"/>
      <c r="P20" s="229"/>
      <c r="Q20" s="230"/>
      <c r="R20" s="231"/>
      <c r="S20" s="229"/>
      <c r="T20" s="232"/>
      <c r="U20" s="229"/>
      <c r="AK20" s="234"/>
      <c r="AV20" s="235"/>
      <c r="AW20" s="235"/>
      <c r="AX20" s="235"/>
      <c r="AY20" s="235"/>
      <c r="AZ20" s="235"/>
      <c r="BA20" s="235"/>
      <c r="BB20" s="304" t="s">
        <v>3974</v>
      </c>
      <c r="BC20" s="304"/>
      <c r="BD20" s="304"/>
      <c r="BE20" s="304"/>
      <c r="BF20" s="304"/>
      <c r="BG20" s="304"/>
      <c r="BH20" s="304"/>
      <c r="BI20" s="304"/>
      <c r="BJ20" s="304"/>
      <c r="BK20" s="304"/>
      <c r="BL20" s="304"/>
      <c r="BM20" s="304"/>
      <c r="BN20" s="304"/>
      <c r="BO20" s="304"/>
      <c r="BP20" s="304"/>
      <c r="BQ20" s="304"/>
      <c r="BR20" s="304"/>
      <c r="BS20" s="304"/>
      <c r="BT20" s="304"/>
      <c r="BU20" s="304"/>
      <c r="BV20" s="304"/>
      <c r="BW20" s="304"/>
      <c r="BX20" s="304"/>
      <c r="BY20" s="304"/>
      <c r="BZ20" s="304"/>
      <c r="CA20" s="304"/>
      <c r="CB20" s="304"/>
      <c r="CC20" s="304"/>
      <c r="CD20" s="304"/>
      <c r="CE20" s="304"/>
      <c r="CF20" s="304"/>
      <c r="CG20" s="304"/>
      <c r="CH20" s="304"/>
      <c r="CI20" s="304"/>
      <c r="CJ20" s="304"/>
      <c r="CK20" s="304"/>
      <c r="CL20" s="304"/>
      <c r="CM20" s="304"/>
      <c r="CN20" s="304"/>
      <c r="CO20" s="304"/>
      <c r="CP20" s="304"/>
      <c r="CQ20" s="304"/>
      <c r="CR20" s="304"/>
      <c r="CS20" s="304"/>
      <c r="CT20" s="304"/>
      <c r="CU20" s="304"/>
      <c r="CV20" s="304"/>
      <c r="CW20" s="304"/>
      <c r="CX20" s="304"/>
      <c r="CY20" s="304"/>
      <c r="DB20" s="243"/>
    </row>
    <row r="21" spans="1:122" s="110" customFormat="1" ht="15.6" x14ac:dyDescent="0.3">
      <c r="A21" s="220"/>
      <c r="C21" s="220"/>
      <c r="D21" s="220"/>
      <c r="E21" s="220"/>
      <c r="F21" s="220"/>
      <c r="Y21" s="221"/>
      <c r="AJ21" s="220"/>
      <c r="AL21" s="220"/>
      <c r="BR21" s="100"/>
      <c r="BS21" s="100"/>
      <c r="BV21" s="220"/>
    </row>
    <row r="22" spans="1:122" s="110" customFormat="1" ht="15.6" x14ac:dyDescent="0.3">
      <c r="A22" s="220"/>
      <c r="C22" s="220"/>
      <c r="D22" s="220"/>
      <c r="E22" s="220"/>
      <c r="F22" s="220"/>
      <c r="Y22" s="221"/>
      <c r="AJ22" s="220"/>
      <c r="AL22" s="220"/>
      <c r="BR22" s="100"/>
      <c r="BS22" s="100"/>
      <c r="BV22" s="220"/>
    </row>
    <row r="23" spans="1:122" s="110" customFormat="1" ht="15.6" x14ac:dyDescent="0.3">
      <c r="A23" s="220"/>
      <c r="C23" s="220"/>
      <c r="D23" s="220"/>
      <c r="E23" s="220"/>
      <c r="F23" s="220"/>
      <c r="Y23" s="221"/>
      <c r="AJ23" s="220"/>
      <c r="AL23" s="220"/>
      <c r="BR23" s="100"/>
      <c r="BS23" s="100"/>
      <c r="BV23" s="220"/>
    </row>
    <row r="24" spans="1:122" s="110" customFormat="1" ht="15.6" x14ac:dyDescent="0.3">
      <c r="A24" s="220"/>
      <c r="C24" s="220"/>
      <c r="D24" s="220"/>
      <c r="E24" s="220"/>
      <c r="F24" s="220"/>
      <c r="Y24" s="221"/>
      <c r="AJ24" s="220"/>
      <c r="AL24" s="220"/>
      <c r="BR24" s="100"/>
      <c r="BS24" s="100"/>
      <c r="BV24" s="220"/>
    </row>
    <row r="25" spans="1:122" s="110" customFormat="1" ht="15.6" x14ac:dyDescent="0.3">
      <c r="A25" s="220"/>
      <c r="B25" s="305" t="s">
        <v>106</v>
      </c>
      <c r="C25" s="305"/>
      <c r="D25" s="305"/>
      <c r="E25" s="305"/>
      <c r="F25" s="305"/>
      <c r="G25" s="305"/>
      <c r="H25" s="305"/>
      <c r="I25" s="305"/>
      <c r="J25" s="305"/>
      <c r="K25" s="305"/>
      <c r="L25" s="305"/>
      <c r="Y25" s="221"/>
      <c r="AJ25" s="220"/>
      <c r="AL25" s="220"/>
      <c r="AV25" s="222"/>
      <c r="AW25" s="222"/>
      <c r="AX25" s="222"/>
      <c r="AY25" s="222"/>
      <c r="AZ25" s="222"/>
      <c r="BA25" s="222"/>
      <c r="BB25" s="305" t="s">
        <v>19</v>
      </c>
      <c r="BC25" s="305"/>
      <c r="BD25" s="305"/>
      <c r="BE25" s="305"/>
      <c r="BF25" s="305"/>
      <c r="BG25" s="305"/>
      <c r="BH25" s="305"/>
      <c r="BI25" s="305"/>
      <c r="BJ25" s="305"/>
      <c r="BK25" s="305"/>
      <c r="BL25" s="305"/>
      <c r="BM25" s="305"/>
      <c r="BN25" s="305"/>
      <c r="BO25" s="305"/>
      <c r="BP25" s="305"/>
      <c r="BQ25" s="305"/>
      <c r="BR25" s="305"/>
      <c r="BS25" s="305"/>
      <c r="BT25" s="305"/>
      <c r="BU25" s="305"/>
      <c r="BV25" s="305"/>
      <c r="BW25" s="305"/>
      <c r="BX25" s="305"/>
      <c r="BY25" s="305"/>
      <c r="BZ25" s="305"/>
      <c r="CA25" s="305"/>
      <c r="CB25" s="305"/>
      <c r="CC25" s="305"/>
      <c r="CD25" s="305"/>
      <c r="CE25" s="305"/>
      <c r="CF25" s="305"/>
      <c r="CG25" s="305"/>
      <c r="CH25" s="305"/>
      <c r="CI25" s="305"/>
      <c r="CJ25" s="305"/>
      <c r="CK25" s="305"/>
      <c r="CL25" s="305"/>
      <c r="CM25" s="305"/>
      <c r="CN25" s="305"/>
      <c r="CO25" s="305"/>
      <c r="CP25" s="305"/>
      <c r="CQ25" s="305"/>
      <c r="CR25" s="305"/>
      <c r="CS25" s="305"/>
      <c r="CT25" s="305"/>
      <c r="CU25" s="305"/>
      <c r="CV25" s="305"/>
      <c r="CW25" s="305"/>
      <c r="CX25" s="305"/>
      <c r="CY25" s="305"/>
      <c r="DB25" s="305"/>
      <c r="DC25" s="222"/>
      <c r="DD25" s="222"/>
    </row>
    <row r="26" spans="1:122" s="202" customFormat="1" ht="39.6" customHeight="1" x14ac:dyDescent="0.35">
      <c r="A26" s="189"/>
      <c r="B26" s="189"/>
      <c r="C26" s="189"/>
      <c r="D26" s="189"/>
      <c r="E26" s="189"/>
      <c r="F26" s="190"/>
      <c r="G26" s="191"/>
      <c r="H26" s="189"/>
      <c r="I26" s="191"/>
      <c r="J26" s="191"/>
      <c r="K26" s="191"/>
      <c r="L26" s="189"/>
      <c r="M26" s="191"/>
      <c r="N26" s="192"/>
      <c r="O26" s="191"/>
      <c r="P26" s="193"/>
      <c r="Q26" s="194"/>
      <c r="R26" s="195"/>
      <c r="S26" s="193"/>
      <c r="T26" s="190"/>
      <c r="U26" s="193"/>
      <c r="AK26" s="197"/>
      <c r="AU26" s="304"/>
      <c r="AV26" s="304"/>
      <c r="AW26" s="304"/>
      <c r="AX26" s="304"/>
      <c r="AY26" s="304"/>
      <c r="AZ26" s="304"/>
      <c r="BA26" s="304"/>
      <c r="BB26" s="304"/>
      <c r="BC26" s="304"/>
      <c r="BD26" s="304"/>
      <c r="BE26" s="304"/>
      <c r="BF26" s="304"/>
      <c r="BG26" s="304"/>
      <c r="BH26" s="304"/>
      <c r="BI26" s="304"/>
      <c r="BJ26" s="304"/>
      <c r="BK26" s="304"/>
      <c r="BL26" s="304"/>
      <c r="BM26" s="304"/>
      <c r="BN26" s="304"/>
      <c r="BO26" s="304"/>
      <c r="BP26" s="304"/>
      <c r="BQ26" s="304"/>
      <c r="BR26" s="304"/>
      <c r="BS26" s="304"/>
      <c r="BT26" s="304"/>
      <c r="BU26" s="304"/>
      <c r="BV26" s="304"/>
      <c r="BW26" s="304"/>
      <c r="BX26" s="304"/>
      <c r="BY26" s="304"/>
      <c r="BZ26" s="304"/>
      <c r="CA26" s="304"/>
      <c r="CB26" s="304"/>
      <c r="CC26" s="304"/>
      <c r="CX26" s="186"/>
      <c r="CY26" s="186"/>
      <c r="DB26" s="114"/>
      <c r="DC26" s="98"/>
      <c r="DD26" s="236"/>
      <c r="DE26" s="236"/>
      <c r="DF26" s="236"/>
      <c r="DH26" s="236"/>
      <c r="DI26" s="236"/>
      <c r="DJ26" s="236"/>
      <c r="DK26" s="236"/>
      <c r="DL26" s="236"/>
      <c r="DM26" s="236"/>
      <c r="DN26" s="236"/>
      <c r="DO26" s="236"/>
      <c r="DP26" s="236"/>
      <c r="DQ26" s="236"/>
      <c r="DR26" s="236"/>
    </row>
    <row r="27" spans="1:122" ht="17.399999999999999" x14ac:dyDescent="0.35">
      <c r="DC27" s="202"/>
    </row>
    <row r="1327" spans="54:54" x14ac:dyDescent="0.3">
      <c r="BB1327" s="2">
        <f>COUNTIF(AU7:AU19,"Thạc sỹ")</f>
        <v>12</v>
      </c>
    </row>
  </sheetData>
  <autoFilter ref="A6:DR20"/>
  <mergeCells count="4">
    <mergeCell ref="A1:O1"/>
    <mergeCell ref="BB1:CY1"/>
    <mergeCell ref="A3:CY3"/>
    <mergeCell ref="DC5:DF5"/>
  </mergeCell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1324"/>
  <sheetViews>
    <sheetView topLeftCell="A16" zoomScaleNormal="100" zoomScaleSheetLayoutView="90" workbookViewId="0">
      <selection activeCell="AX8" sqref="AX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customWidth="1"/>
    <col min="103" max="103" width="10.88671875" style="186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196" customFormat="1" ht="59.4" customHeight="1" x14ac:dyDescent="0.35">
      <c r="A1" s="326" t="s">
        <v>4474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33"/>
      <c r="Q1" s="333"/>
      <c r="AI1" s="334"/>
      <c r="AJ1" s="334"/>
      <c r="AK1" s="334"/>
      <c r="AL1" s="334"/>
      <c r="AM1" s="334"/>
      <c r="AN1" s="334"/>
      <c r="AO1" s="334"/>
      <c r="AP1" s="334"/>
      <c r="AQ1" s="334"/>
      <c r="AR1" s="334"/>
      <c r="AS1" s="334"/>
      <c r="AT1" s="334"/>
      <c r="AU1" s="334"/>
      <c r="AV1" s="334"/>
      <c r="AW1" s="334"/>
      <c r="AX1" s="334"/>
      <c r="AY1" s="334"/>
      <c r="AZ1" s="334"/>
      <c r="BA1" s="334"/>
      <c r="BB1" s="327" t="s">
        <v>3973</v>
      </c>
      <c r="BC1" s="327"/>
      <c r="BD1" s="327"/>
      <c r="BE1" s="327"/>
      <c r="BF1" s="327"/>
      <c r="BG1" s="327"/>
      <c r="BH1" s="327"/>
      <c r="BI1" s="327"/>
      <c r="BJ1" s="327"/>
      <c r="BK1" s="327"/>
      <c r="BL1" s="327"/>
      <c r="BM1" s="327"/>
      <c r="BN1" s="327"/>
      <c r="BO1" s="327"/>
      <c r="BP1" s="327"/>
      <c r="BQ1" s="327"/>
      <c r="BR1" s="327"/>
      <c r="BS1" s="327"/>
      <c r="BT1" s="327"/>
      <c r="BU1" s="327"/>
      <c r="BV1" s="327"/>
      <c r="BW1" s="327"/>
      <c r="BX1" s="327"/>
      <c r="BY1" s="327"/>
      <c r="BZ1" s="327"/>
      <c r="CA1" s="327"/>
      <c r="CB1" s="327"/>
      <c r="CC1" s="327"/>
      <c r="CD1" s="327"/>
      <c r="CE1" s="327"/>
      <c r="CF1" s="327"/>
      <c r="CG1" s="327"/>
      <c r="CH1" s="327"/>
      <c r="CI1" s="327"/>
      <c r="CJ1" s="327"/>
      <c r="CK1" s="327"/>
      <c r="CL1" s="327"/>
      <c r="CM1" s="327"/>
      <c r="CN1" s="327"/>
      <c r="CO1" s="327"/>
      <c r="CP1" s="327"/>
      <c r="CQ1" s="327"/>
      <c r="CR1" s="327"/>
      <c r="CS1" s="327"/>
      <c r="CT1" s="327"/>
      <c r="CU1" s="327"/>
      <c r="CV1" s="327"/>
      <c r="CW1" s="327"/>
      <c r="CX1" s="327"/>
      <c r="CY1" s="327"/>
      <c r="DB1" s="335"/>
      <c r="DD1" s="336"/>
      <c r="DE1" s="336"/>
      <c r="DF1" s="336"/>
      <c r="DH1" s="336"/>
      <c r="DI1" s="336"/>
      <c r="DJ1" s="336"/>
      <c r="DK1" s="336"/>
      <c r="DL1" s="336"/>
      <c r="DM1" s="336"/>
      <c r="DN1" s="336"/>
      <c r="DO1" s="336"/>
      <c r="DP1" s="336"/>
      <c r="DQ1" s="336"/>
      <c r="DR1" s="336"/>
    </row>
    <row r="2" spans="1:122" s="196" customFormat="1" ht="18.600000000000001" customHeight="1" x14ac:dyDescent="0.35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33"/>
      <c r="Q2" s="333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309"/>
      <c r="BD2" s="309"/>
      <c r="BE2" s="309"/>
      <c r="BF2" s="309"/>
      <c r="BG2" s="309"/>
      <c r="BH2" s="309"/>
      <c r="BI2" s="309"/>
      <c r="BJ2" s="309"/>
      <c r="BK2" s="309"/>
      <c r="BL2" s="309"/>
      <c r="BM2" s="309"/>
      <c r="BN2" s="309"/>
      <c r="BO2" s="309"/>
      <c r="BP2" s="309"/>
      <c r="BQ2" s="309"/>
      <c r="BR2" s="309"/>
      <c r="BS2" s="309"/>
      <c r="BT2" s="309"/>
      <c r="BU2" s="309"/>
      <c r="BV2" s="309"/>
      <c r="BW2" s="309"/>
      <c r="BX2" s="309"/>
      <c r="BY2" s="309"/>
      <c r="BZ2" s="309"/>
      <c r="CA2" s="309"/>
      <c r="CB2" s="309"/>
      <c r="CC2" s="309"/>
      <c r="CD2" s="309"/>
      <c r="CE2" s="309"/>
      <c r="CF2" s="309"/>
      <c r="CG2" s="309"/>
      <c r="CX2" s="337"/>
      <c r="CY2" s="337"/>
      <c r="DB2" s="338"/>
      <c r="DD2" s="336"/>
      <c r="DE2" s="336"/>
      <c r="DF2" s="336"/>
      <c r="DH2" s="336"/>
      <c r="DI2" s="336"/>
      <c r="DJ2" s="336"/>
      <c r="DK2" s="336"/>
      <c r="DL2" s="336"/>
      <c r="DM2" s="336"/>
      <c r="DN2" s="336"/>
      <c r="DO2" s="336"/>
      <c r="DP2" s="336"/>
      <c r="DQ2" s="336"/>
      <c r="DR2" s="336"/>
    </row>
    <row r="3" spans="1:122" s="196" customFormat="1" ht="28.95" customHeight="1" x14ac:dyDescent="0.35">
      <c r="A3" s="328" t="s">
        <v>4475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  <c r="AG3" s="328"/>
      <c r="AH3" s="328"/>
      <c r="AI3" s="328"/>
      <c r="AJ3" s="328"/>
      <c r="AK3" s="328"/>
      <c r="AL3" s="328"/>
      <c r="AM3" s="328"/>
      <c r="AN3" s="328"/>
      <c r="AO3" s="328"/>
      <c r="AP3" s="328"/>
      <c r="AQ3" s="328"/>
      <c r="AR3" s="328"/>
      <c r="AS3" s="328"/>
      <c r="AT3" s="328"/>
      <c r="AU3" s="328"/>
      <c r="AV3" s="328"/>
      <c r="AW3" s="328"/>
      <c r="AX3" s="328"/>
      <c r="AY3" s="328"/>
      <c r="AZ3" s="328"/>
      <c r="BA3" s="328"/>
      <c r="BB3" s="328"/>
      <c r="BC3" s="328"/>
      <c r="BD3" s="328"/>
      <c r="BE3" s="328"/>
      <c r="BF3" s="328"/>
      <c r="BG3" s="328"/>
      <c r="BH3" s="328"/>
      <c r="BI3" s="328"/>
      <c r="BJ3" s="328"/>
      <c r="BK3" s="328"/>
      <c r="BL3" s="328"/>
      <c r="BM3" s="328"/>
      <c r="BN3" s="328"/>
      <c r="BO3" s="328"/>
      <c r="BP3" s="328"/>
      <c r="BQ3" s="328"/>
      <c r="BR3" s="328"/>
      <c r="BS3" s="328"/>
      <c r="BT3" s="328"/>
      <c r="BU3" s="328"/>
      <c r="BV3" s="328"/>
      <c r="BW3" s="328"/>
      <c r="BX3" s="328"/>
      <c r="BY3" s="328"/>
      <c r="BZ3" s="328"/>
      <c r="CA3" s="328"/>
      <c r="CB3" s="328"/>
      <c r="CC3" s="328"/>
      <c r="CD3" s="328"/>
      <c r="CE3" s="328"/>
      <c r="CF3" s="328"/>
      <c r="CG3" s="328"/>
      <c r="CH3" s="328"/>
      <c r="CI3" s="328"/>
      <c r="CJ3" s="328"/>
      <c r="CK3" s="328"/>
      <c r="CL3" s="328"/>
      <c r="CM3" s="328"/>
      <c r="CN3" s="328"/>
      <c r="CO3" s="328"/>
      <c r="CP3" s="328"/>
      <c r="CQ3" s="328"/>
      <c r="CR3" s="328"/>
      <c r="CS3" s="328"/>
      <c r="CT3" s="328"/>
      <c r="CU3" s="328"/>
      <c r="CV3" s="328"/>
      <c r="CW3" s="328"/>
      <c r="CX3" s="328"/>
      <c r="CY3" s="328"/>
      <c r="CZ3" s="310"/>
      <c r="DA3" s="336"/>
      <c r="DB3" s="339"/>
      <c r="DD3" s="336"/>
      <c r="DE3" s="336"/>
      <c r="DF3" s="336"/>
      <c r="DG3" s="336"/>
      <c r="DH3" s="336"/>
      <c r="DI3" s="336"/>
      <c r="DJ3" s="336"/>
      <c r="DK3" s="336"/>
      <c r="DL3" s="336"/>
      <c r="DM3" s="336"/>
      <c r="DN3" s="336"/>
      <c r="DO3" s="336"/>
      <c r="DP3" s="336"/>
      <c r="DQ3" s="336"/>
      <c r="DR3" s="336"/>
    </row>
    <row r="5" spans="1:122" ht="71.25" customHeight="1" x14ac:dyDescent="0.3">
      <c r="A5" s="341" t="s">
        <v>1314</v>
      </c>
      <c r="B5" s="34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41" t="s">
        <v>2</v>
      </c>
      <c r="M5" s="34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341" t="s">
        <v>12</v>
      </c>
      <c r="AV5" s="1" t="s">
        <v>3837</v>
      </c>
      <c r="AW5" s="1" t="s">
        <v>3838</v>
      </c>
      <c r="AX5" s="341" t="s">
        <v>13</v>
      </c>
      <c r="AY5" s="1" t="s">
        <v>2923</v>
      </c>
      <c r="AZ5" s="1" t="s">
        <v>2924</v>
      </c>
      <c r="BA5" s="1" t="s">
        <v>2925</v>
      </c>
      <c r="BB5" s="34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341" t="s">
        <v>17</v>
      </c>
      <c r="BN5" s="1" t="s">
        <v>17</v>
      </c>
      <c r="BO5" s="1" t="s">
        <v>3286</v>
      </c>
      <c r="BP5" s="1" t="s">
        <v>2927</v>
      </c>
      <c r="BQ5" s="3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340" t="s">
        <v>4444</v>
      </c>
      <c r="CY5" s="340" t="s">
        <v>4440</v>
      </c>
      <c r="CZ5" s="341" t="s">
        <v>7</v>
      </c>
      <c r="DA5" s="341" t="s">
        <v>5</v>
      </c>
      <c r="DB5" s="341" t="s">
        <v>4476</v>
      </c>
      <c r="DC5" s="315" t="s">
        <v>4438</v>
      </c>
      <c r="DD5" s="315"/>
      <c r="DE5" s="315"/>
      <c r="DF5" s="315"/>
      <c r="DG5" s="341" t="s">
        <v>4884</v>
      </c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s="114" customFormat="1" ht="60" customHeight="1" x14ac:dyDescent="0.3">
      <c r="A7" s="15" t="s">
        <v>1028</v>
      </c>
      <c r="B7" s="3" t="s">
        <v>82</v>
      </c>
      <c r="C7" s="12" t="s">
        <v>1245</v>
      </c>
      <c r="D7" s="12"/>
      <c r="E7" s="12"/>
      <c r="F7" s="12" t="s">
        <v>1245</v>
      </c>
      <c r="G7" s="4" t="s">
        <v>54</v>
      </c>
      <c r="H7" s="12" t="str">
        <f t="shared" ref="H7:H9" si="0">LEFT(L7,2)</f>
        <v>31</v>
      </c>
      <c r="I7" s="12" t="str">
        <f t="shared" ref="I7:I9" si="1">MID(L7,4,2)</f>
        <v>10</v>
      </c>
      <c r="J7" s="12" t="str">
        <f t="shared" ref="J7:J9" si="2">RIGHT(L7,4)</f>
        <v>1970</v>
      </c>
      <c r="K7" s="4" t="s">
        <v>1382</v>
      </c>
      <c r="L7" s="4" t="s">
        <v>83</v>
      </c>
      <c r="M7" s="4" t="s">
        <v>3220</v>
      </c>
      <c r="N7" s="8"/>
      <c r="O7" s="6" t="s">
        <v>2680</v>
      </c>
      <c r="P7" s="7" t="s">
        <v>2681</v>
      </c>
      <c r="Q7" s="6" t="s">
        <v>1517</v>
      </c>
      <c r="R7" s="6" t="s">
        <v>3318</v>
      </c>
      <c r="S7" s="12" t="s">
        <v>3101</v>
      </c>
      <c r="T7" s="8"/>
      <c r="U7" s="12" t="s">
        <v>3427</v>
      </c>
      <c r="V7" s="6" t="s">
        <v>2682</v>
      </c>
      <c r="W7" s="8"/>
      <c r="X7" s="6" t="s">
        <v>2683</v>
      </c>
      <c r="Y7" s="6" t="s">
        <v>2684</v>
      </c>
      <c r="Z7" s="12" t="s">
        <v>3746</v>
      </c>
      <c r="AA7" s="8"/>
      <c r="AB7" s="9" t="s">
        <v>84</v>
      </c>
      <c r="AC7" s="4" t="s">
        <v>35</v>
      </c>
      <c r="AD7" s="9" t="s">
        <v>84</v>
      </c>
      <c r="AE7" s="4" t="s">
        <v>25</v>
      </c>
      <c r="AF7" s="8"/>
      <c r="AG7" s="9" t="s">
        <v>84</v>
      </c>
      <c r="AH7" s="4" t="s">
        <v>74</v>
      </c>
      <c r="AI7" s="4" t="s">
        <v>74</v>
      </c>
      <c r="AJ7" s="12"/>
      <c r="AK7" s="9" t="s">
        <v>85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Quản lý giáo dục</v>
      </c>
      <c r="AX7" s="4" t="s">
        <v>38</v>
      </c>
      <c r="AY7" s="4"/>
      <c r="AZ7" s="8"/>
      <c r="BA7" s="8"/>
      <c r="BB7" s="10" t="s">
        <v>3012</v>
      </c>
      <c r="BC7" s="10" t="s">
        <v>3909</v>
      </c>
      <c r="BD7" s="4" t="s">
        <v>1247</v>
      </c>
      <c r="BE7" s="10"/>
      <c r="BF7" s="10" t="s">
        <v>1442</v>
      </c>
      <c r="BG7" s="8"/>
      <c r="BH7" s="12" t="str">
        <f>INDEX([1]DATA!$Z$10:$Z$285,MATCH(B7,[1]DATA!$C$10:$C$285,0))</f>
        <v>Trung cấp</v>
      </c>
      <c r="BI7" s="4" t="s">
        <v>37</v>
      </c>
      <c r="BJ7" s="4" t="s">
        <v>47</v>
      </c>
      <c r="BK7" s="4" t="s">
        <v>22</v>
      </c>
      <c r="BL7" s="4" t="s">
        <v>39</v>
      </c>
      <c r="BM7" s="4" t="s">
        <v>1455</v>
      </c>
      <c r="BN7" s="4" t="s">
        <v>1278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3821</v>
      </c>
      <c r="CA7" s="4" t="s">
        <v>2806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2"/>
      <c r="CX7" s="184" t="s">
        <v>4443</v>
      </c>
      <c r="CY7" s="184"/>
      <c r="CZ7" s="9" t="s">
        <v>84</v>
      </c>
      <c r="DA7" s="9" t="s">
        <v>84</v>
      </c>
      <c r="DB7" s="12"/>
      <c r="DC7" s="12"/>
      <c r="DD7" s="12"/>
      <c r="DE7" s="12"/>
      <c r="DF7" s="12"/>
      <c r="DG7" s="9"/>
    </row>
    <row r="8" spans="1:122" s="114" customFormat="1" ht="78" x14ac:dyDescent="0.3">
      <c r="A8" s="15" t="s">
        <v>1029</v>
      </c>
      <c r="B8" s="3" t="s">
        <v>732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15</v>
      </c>
      <c r="I8" s="12" t="str">
        <f t="shared" si="1"/>
        <v>03</v>
      </c>
      <c r="J8" s="12" t="str">
        <f t="shared" si="2"/>
        <v>1978</v>
      </c>
      <c r="K8" s="4" t="s">
        <v>1358</v>
      </c>
      <c r="L8" s="4" t="s">
        <v>733</v>
      </c>
      <c r="M8" s="4" t="s">
        <v>3220</v>
      </c>
      <c r="N8" s="8"/>
      <c r="O8" s="6" t="s">
        <v>2059</v>
      </c>
      <c r="P8" s="7" t="s">
        <v>2060</v>
      </c>
      <c r="Q8" s="6" t="s">
        <v>1498</v>
      </c>
      <c r="R8" s="6" t="s">
        <v>3318</v>
      </c>
      <c r="S8" s="12" t="s">
        <v>3101</v>
      </c>
      <c r="T8" s="8"/>
      <c r="U8" s="12" t="s">
        <v>3482</v>
      </c>
      <c r="V8" s="6" t="s">
        <v>2061</v>
      </c>
      <c r="W8" s="8"/>
      <c r="X8" s="6" t="s">
        <v>2062</v>
      </c>
      <c r="Y8" s="6" t="s">
        <v>2063</v>
      </c>
      <c r="Z8" s="12" t="s">
        <v>3747</v>
      </c>
      <c r="AA8" s="8"/>
      <c r="AB8" s="9" t="s">
        <v>332</v>
      </c>
      <c r="AC8" s="4" t="s">
        <v>35</v>
      </c>
      <c r="AD8" s="9" t="s">
        <v>734</v>
      </c>
      <c r="AE8" s="4" t="s">
        <v>104</v>
      </c>
      <c r="AF8" s="8"/>
      <c r="AG8" s="13" t="s">
        <v>2795</v>
      </c>
      <c r="AH8" s="4" t="s">
        <v>2796</v>
      </c>
      <c r="AI8" s="4" t="s">
        <v>2796</v>
      </c>
      <c r="AJ8" s="12"/>
      <c r="AK8" s="10" t="s">
        <v>2797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vật liệu dệt may</v>
      </c>
      <c r="AX8" s="4" t="s">
        <v>588</v>
      </c>
      <c r="AY8" s="4"/>
      <c r="AZ8" s="8"/>
      <c r="BA8" s="8"/>
      <c r="BB8" s="10" t="s">
        <v>3012</v>
      </c>
      <c r="BC8" s="10" t="s">
        <v>3921</v>
      </c>
      <c r="BD8" s="4" t="s">
        <v>1247</v>
      </c>
      <c r="BE8" s="10"/>
      <c r="BF8" s="10" t="s">
        <v>1442</v>
      </c>
      <c r="BG8" s="8"/>
      <c r="BH8" s="12" t="str">
        <f>INDEX([1]DATA!$Z$10:$Z$285,MATCH(B8,[1]DATA!$C$10:$C$285,0))</f>
        <v>Sơ cấp</v>
      </c>
      <c r="BI8" s="4" t="s">
        <v>37</v>
      </c>
      <c r="BJ8" s="4" t="s">
        <v>22</v>
      </c>
      <c r="BK8" s="4" t="s">
        <v>22</v>
      </c>
      <c r="BL8" s="4" t="s">
        <v>22</v>
      </c>
      <c r="BM8" s="4" t="s">
        <v>1312</v>
      </c>
      <c r="BN8" s="4" t="s">
        <v>60</v>
      </c>
      <c r="BO8" s="4" t="s">
        <v>1312</v>
      </c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2</v>
      </c>
      <c r="BX8" s="4">
        <v>2.67</v>
      </c>
      <c r="BY8" s="4"/>
      <c r="BZ8" s="4"/>
      <c r="CA8" s="4" t="s">
        <v>91</v>
      </c>
      <c r="CB8" s="4" t="s">
        <v>3236</v>
      </c>
      <c r="CC8" s="10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2"/>
      <c r="CX8" s="184" t="s">
        <v>4443</v>
      </c>
      <c r="CY8" s="184"/>
      <c r="CZ8" s="13" t="s">
        <v>2795</v>
      </c>
      <c r="DA8" s="9" t="s">
        <v>734</v>
      </c>
      <c r="DB8" s="12"/>
      <c r="DC8" s="12"/>
      <c r="DD8" s="12"/>
      <c r="DE8" s="12"/>
      <c r="DF8" s="12"/>
      <c r="DG8" s="9"/>
    </row>
    <row r="9" spans="1:122" s="114" customFormat="1" ht="78" x14ac:dyDescent="0.3">
      <c r="A9" s="15" t="s">
        <v>1030</v>
      </c>
      <c r="B9" s="3" t="s">
        <v>389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24</v>
      </c>
      <c r="I9" s="12" t="str">
        <f t="shared" si="1"/>
        <v>02</v>
      </c>
      <c r="J9" s="12" t="str">
        <f t="shared" si="2"/>
        <v>1976</v>
      </c>
      <c r="K9" s="4" t="s">
        <v>1408</v>
      </c>
      <c r="L9" s="4" t="s">
        <v>390</v>
      </c>
      <c r="M9" s="4" t="s">
        <v>3220</v>
      </c>
      <c r="N9" s="8"/>
      <c r="O9" s="6" t="s">
        <v>2441</v>
      </c>
      <c r="P9" s="7" t="s">
        <v>2442</v>
      </c>
      <c r="Q9" s="6" t="s">
        <v>2443</v>
      </c>
      <c r="R9" s="6" t="s">
        <v>3318</v>
      </c>
      <c r="S9" s="12" t="s">
        <v>3321</v>
      </c>
      <c r="T9" s="8"/>
      <c r="U9" s="12" t="s">
        <v>3483</v>
      </c>
      <c r="V9" s="6" t="s">
        <v>2444</v>
      </c>
      <c r="W9" s="8"/>
      <c r="X9" s="11" t="s">
        <v>2445</v>
      </c>
      <c r="Y9" s="6" t="s">
        <v>22</v>
      </c>
      <c r="Z9" s="12" t="s">
        <v>3748</v>
      </c>
      <c r="AA9" s="8"/>
      <c r="AB9" s="9" t="s">
        <v>391</v>
      </c>
      <c r="AC9" s="12" t="s">
        <v>35</v>
      </c>
      <c r="AD9" s="9" t="s">
        <v>392</v>
      </c>
      <c r="AE9" s="4" t="s">
        <v>25</v>
      </c>
      <c r="AF9" s="8"/>
      <c r="AG9" s="9" t="s">
        <v>391</v>
      </c>
      <c r="AH9" s="4" t="s">
        <v>260</v>
      </c>
      <c r="AI9" s="4" t="s">
        <v>3235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Giáo dục học</v>
      </c>
      <c r="AX9" s="4" t="s">
        <v>262</v>
      </c>
      <c r="AY9" s="4"/>
      <c r="AZ9" s="8"/>
      <c r="BA9" s="8"/>
      <c r="BB9" s="10" t="s">
        <v>3289</v>
      </c>
      <c r="BC9" s="10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1312</v>
      </c>
      <c r="BN9" s="4" t="s">
        <v>1455</v>
      </c>
      <c r="BO9" s="4" t="s">
        <v>1312</v>
      </c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4" t="s">
        <v>1311</v>
      </c>
      <c r="BV9" s="17">
        <v>43551</v>
      </c>
      <c r="BW9" s="4">
        <v>8</v>
      </c>
      <c r="BX9" s="4">
        <v>4.6500000000000004</v>
      </c>
      <c r="BY9" s="10" t="s">
        <v>2958</v>
      </c>
      <c r="BZ9" s="4"/>
      <c r="CA9" s="10" t="s">
        <v>2958</v>
      </c>
      <c r="CB9" s="4"/>
      <c r="CC9" s="4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1321</v>
      </c>
      <c r="CW9" s="2"/>
      <c r="CX9" s="184" t="s">
        <v>4443</v>
      </c>
      <c r="CY9" s="184"/>
      <c r="CZ9" s="9" t="s">
        <v>391</v>
      </c>
      <c r="DA9" s="9" t="s">
        <v>392</v>
      </c>
      <c r="DB9" s="91" t="s">
        <v>4875</v>
      </c>
      <c r="DC9" s="12"/>
      <c r="DD9" s="12"/>
      <c r="DE9" s="12"/>
      <c r="DF9" s="12"/>
      <c r="DG9" s="9" t="s">
        <v>4885</v>
      </c>
    </row>
    <row r="10" spans="1:122" s="114" customFormat="1" ht="78" x14ac:dyDescent="0.3">
      <c r="A10" s="15" t="s">
        <v>1031</v>
      </c>
      <c r="B10" s="3" t="s">
        <v>744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03</v>
      </c>
      <c r="I10" s="12" t="str">
        <f t="shared" ref="I10:I16" si="4">MID(L10,4,2)</f>
        <v>04</v>
      </c>
      <c r="J10" s="12" t="str">
        <f t="shared" ref="J10:J16" si="5">RIGHT(L10,4)</f>
        <v>1985</v>
      </c>
      <c r="K10" s="4" t="s">
        <v>1362</v>
      </c>
      <c r="L10" s="4" t="s">
        <v>745</v>
      </c>
      <c r="M10" s="4" t="s">
        <v>3220</v>
      </c>
      <c r="N10" s="8"/>
      <c r="O10" s="6" t="s">
        <v>1526</v>
      </c>
      <c r="P10" s="7" t="s">
        <v>1527</v>
      </c>
      <c r="Q10" s="6" t="s">
        <v>1499</v>
      </c>
      <c r="R10" s="6" t="s">
        <v>3318</v>
      </c>
      <c r="S10" s="12" t="s">
        <v>3101</v>
      </c>
      <c r="T10" s="8"/>
      <c r="U10" s="12" t="s">
        <v>3484</v>
      </c>
      <c r="V10" s="6" t="s">
        <v>1528</v>
      </c>
      <c r="W10" s="8"/>
      <c r="X10" s="6" t="s">
        <v>1529</v>
      </c>
      <c r="Y10" s="6" t="s">
        <v>1530</v>
      </c>
      <c r="Z10" s="12" t="s">
        <v>3749</v>
      </c>
      <c r="AA10" s="8"/>
      <c r="AB10" s="9" t="s">
        <v>582</v>
      </c>
      <c r="AC10" s="4" t="s">
        <v>35</v>
      </c>
      <c r="AD10" s="9" t="s">
        <v>582</v>
      </c>
      <c r="AE10" s="4" t="s">
        <v>104</v>
      </c>
      <c r="AF10" s="8"/>
      <c r="AG10" s="9" t="s">
        <v>582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Kỹ sư</v>
      </c>
      <c r="AW10" s="43" t="str">
        <f>INDEX([1]DATA!$X$10:$X$285,MATCH(B10,[1]DATA!$C$10:$C$285,0))</f>
        <v>Công nghệ cắt may</v>
      </c>
      <c r="AX10" s="4" t="s">
        <v>746</v>
      </c>
      <c r="AY10" s="4"/>
      <c r="AZ10" s="8"/>
      <c r="BA10" s="8"/>
      <c r="BB10" s="10" t="s">
        <v>3908</v>
      </c>
      <c r="BC10" s="10"/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>Sơ cấp</v>
      </c>
      <c r="BI10" s="4" t="s">
        <v>79</v>
      </c>
      <c r="BJ10" s="4" t="s">
        <v>115</v>
      </c>
      <c r="BK10" s="4" t="s">
        <v>22</v>
      </c>
      <c r="BL10" s="4" t="s">
        <v>22</v>
      </c>
      <c r="BM10" s="4" t="s">
        <v>1312</v>
      </c>
      <c r="BN10" s="4" t="s">
        <v>1312</v>
      </c>
      <c r="BO10" s="4" t="s">
        <v>1312</v>
      </c>
      <c r="BP10" s="8"/>
      <c r="BQ10" s="4" t="s">
        <v>1243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52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3077</v>
      </c>
      <c r="CW10" s="2"/>
      <c r="CX10" s="184" t="s">
        <v>4443</v>
      </c>
      <c r="CY10" s="184"/>
      <c r="CZ10" s="9" t="s">
        <v>582</v>
      </c>
      <c r="DA10" s="9" t="s">
        <v>582</v>
      </c>
      <c r="DB10" s="90" t="s">
        <v>4101</v>
      </c>
      <c r="DC10" s="12"/>
      <c r="DD10" s="12"/>
      <c r="DE10" s="12"/>
      <c r="DF10" s="12"/>
      <c r="DG10" s="9" t="s">
        <v>4883</v>
      </c>
    </row>
    <row r="11" spans="1:122" s="114" customFormat="1" ht="78" x14ac:dyDescent="0.3">
      <c r="A11" s="15" t="s">
        <v>1032</v>
      </c>
      <c r="B11" s="3" t="s">
        <v>749</v>
      </c>
      <c r="C11" s="12" t="s">
        <v>1245</v>
      </c>
      <c r="D11" s="12"/>
      <c r="E11" s="12"/>
      <c r="F11" s="12" t="s">
        <v>1245</v>
      </c>
      <c r="G11" s="4" t="s">
        <v>54</v>
      </c>
      <c r="H11" s="12" t="str">
        <f t="shared" si="3"/>
        <v>18</v>
      </c>
      <c r="I11" s="12" t="str">
        <f t="shared" si="4"/>
        <v>03</v>
      </c>
      <c r="J11" s="12" t="str">
        <f t="shared" si="5"/>
        <v>1984</v>
      </c>
      <c r="K11" s="4" t="s">
        <v>1355</v>
      </c>
      <c r="L11" s="4" t="s">
        <v>750</v>
      </c>
      <c r="M11" s="4" t="s">
        <v>3220</v>
      </c>
      <c r="N11" s="8"/>
      <c r="O11" s="6" t="s">
        <v>1548</v>
      </c>
      <c r="P11" s="7" t="s">
        <v>1549</v>
      </c>
      <c r="Q11" s="6" t="s">
        <v>1499</v>
      </c>
      <c r="R11" s="6" t="s">
        <v>3318</v>
      </c>
      <c r="S11" s="12" t="s">
        <v>3101</v>
      </c>
      <c r="T11" s="8"/>
      <c r="U11" s="12" t="s">
        <v>3485</v>
      </c>
      <c r="V11" s="6" t="s">
        <v>1550</v>
      </c>
      <c r="W11" s="8"/>
      <c r="X11" s="6" t="s">
        <v>1551</v>
      </c>
      <c r="Y11" s="6" t="s">
        <v>22</v>
      </c>
      <c r="Z11" s="12" t="s">
        <v>3750</v>
      </c>
      <c r="AA11" s="8"/>
      <c r="AB11" s="9" t="s">
        <v>228</v>
      </c>
      <c r="AC11" s="4" t="s">
        <v>35</v>
      </c>
      <c r="AD11" s="9" t="s">
        <v>228</v>
      </c>
      <c r="AE11" s="4" t="s">
        <v>104</v>
      </c>
      <c r="AF11" s="8"/>
      <c r="AG11" s="9" t="s">
        <v>228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Đại học</v>
      </c>
      <c r="AW11" s="43" t="str">
        <f>INDEX([1]DATA!$X$10:$X$285,MATCH(B11,[1]DATA!$C$10:$C$285,0))</f>
        <v>Thiết kế thời trang</v>
      </c>
      <c r="AX11" s="4" t="s">
        <v>751</v>
      </c>
      <c r="AY11" s="4"/>
      <c r="AZ11" s="8"/>
      <c r="BA11" s="8"/>
      <c r="BB11" s="10" t="s">
        <v>3012</v>
      </c>
      <c r="BC11" s="15" t="s">
        <v>3920</v>
      </c>
      <c r="BD11" s="4" t="s">
        <v>1250</v>
      </c>
      <c r="BE11" s="10"/>
      <c r="BF11" s="10" t="s">
        <v>1442</v>
      </c>
      <c r="BG11" s="8"/>
      <c r="BH11" s="12" t="str">
        <f>INDEX([1]DATA!$Z$10:$Z$285,MATCH(B11,[1]DATA!$C$10:$C$285,0))</f>
        <v>Sơ cấp</v>
      </c>
      <c r="BI11" s="4" t="s">
        <v>79</v>
      </c>
      <c r="BJ11" s="4" t="s">
        <v>115</v>
      </c>
      <c r="BK11" s="4" t="s">
        <v>22</v>
      </c>
      <c r="BL11" s="4" t="s">
        <v>22</v>
      </c>
      <c r="BM11" s="4" t="s">
        <v>1312</v>
      </c>
      <c r="BN11" s="4" t="s">
        <v>60</v>
      </c>
      <c r="BO11" s="4" t="s">
        <v>1312</v>
      </c>
      <c r="BP11" s="8"/>
      <c r="BQ11" s="4" t="s">
        <v>1243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2</v>
      </c>
      <c r="BX11" s="12">
        <v>2.67</v>
      </c>
      <c r="BY11" s="12"/>
      <c r="BZ11" s="12"/>
      <c r="CA11" s="12" t="s">
        <v>1334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1321</v>
      </c>
      <c r="CW11" s="2"/>
      <c r="CX11" s="184" t="s">
        <v>4443</v>
      </c>
      <c r="CY11" s="184"/>
      <c r="CZ11" s="9" t="s">
        <v>228</v>
      </c>
      <c r="DA11" s="9" t="s">
        <v>228</v>
      </c>
      <c r="DB11" s="90" t="s">
        <v>4103</v>
      </c>
      <c r="DC11" s="12"/>
      <c r="DD11" s="12"/>
      <c r="DE11" s="12"/>
      <c r="DF11" s="12"/>
      <c r="DG11" s="9" t="s">
        <v>4883</v>
      </c>
    </row>
    <row r="12" spans="1:122" s="114" customFormat="1" ht="78" x14ac:dyDescent="0.3">
      <c r="A12" s="15" t="s">
        <v>1033</v>
      </c>
      <c r="B12" s="3" t="s">
        <v>585</v>
      </c>
      <c r="C12" s="12" t="s">
        <v>1245</v>
      </c>
      <c r="D12" s="12"/>
      <c r="E12" s="12"/>
      <c r="F12" s="12" t="s">
        <v>1245</v>
      </c>
      <c r="G12" s="4" t="s">
        <v>54</v>
      </c>
      <c r="H12" s="12" t="str">
        <f t="shared" si="3"/>
        <v>27</v>
      </c>
      <c r="I12" s="12" t="str">
        <f t="shared" si="4"/>
        <v>11</v>
      </c>
      <c r="J12" s="12" t="str">
        <f t="shared" si="5"/>
        <v>1984</v>
      </c>
      <c r="K12" s="4" t="s">
        <v>1352</v>
      </c>
      <c r="L12" s="4" t="s">
        <v>586</v>
      </c>
      <c r="M12" s="4" t="s">
        <v>3220</v>
      </c>
      <c r="N12" s="8"/>
      <c r="O12" s="6" t="s">
        <v>1792</v>
      </c>
      <c r="P12" s="7" t="s">
        <v>1793</v>
      </c>
      <c r="Q12" s="6" t="s">
        <v>1794</v>
      </c>
      <c r="R12" s="6" t="s">
        <v>3318</v>
      </c>
      <c r="S12" s="12" t="s">
        <v>3101</v>
      </c>
      <c r="T12" s="8"/>
      <c r="U12" s="12" t="s">
        <v>3480</v>
      </c>
      <c r="V12" s="6" t="s">
        <v>1795</v>
      </c>
      <c r="W12" s="8"/>
      <c r="X12" s="6" t="s">
        <v>1796</v>
      </c>
      <c r="Y12" s="6" t="s">
        <v>22</v>
      </c>
      <c r="Z12" s="12" t="e">
        <v>#N/A</v>
      </c>
      <c r="AA12" s="8"/>
      <c r="AB12" s="9" t="s">
        <v>142</v>
      </c>
      <c r="AC12" s="4" t="s">
        <v>35</v>
      </c>
      <c r="AD12" s="9" t="s">
        <v>139</v>
      </c>
      <c r="AE12" s="4" t="s">
        <v>104</v>
      </c>
      <c r="AF12" s="8"/>
      <c r="AG12" s="9" t="s">
        <v>587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Công nghệ vật liệu dệt may</v>
      </c>
      <c r="AX12" s="4" t="s">
        <v>588</v>
      </c>
      <c r="AY12" s="4"/>
      <c r="AZ12" s="8"/>
      <c r="BA12" s="8"/>
      <c r="BB12" s="10" t="s">
        <v>3012</v>
      </c>
      <c r="BC12" s="10" t="s">
        <v>3909</v>
      </c>
      <c r="BD12" s="4" t="s">
        <v>1247</v>
      </c>
      <c r="BE12" s="10" t="s">
        <v>1319</v>
      </c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1312</v>
      </c>
      <c r="BN12" s="4" t="s">
        <v>60</v>
      </c>
      <c r="BO12" s="4" t="s">
        <v>1312</v>
      </c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5" t="s">
        <v>2986</v>
      </c>
      <c r="BZ12" s="12"/>
      <c r="CA12" s="15" t="s">
        <v>2986</v>
      </c>
      <c r="CB12" s="24">
        <v>0.08</v>
      </c>
      <c r="CC12" s="17">
        <v>43556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2"/>
      <c r="CX12" s="184" t="s">
        <v>4443</v>
      </c>
      <c r="CY12" s="184"/>
      <c r="CZ12" s="9" t="s">
        <v>587</v>
      </c>
      <c r="DA12" s="9" t="s">
        <v>139</v>
      </c>
      <c r="DB12" s="12"/>
      <c r="DC12" s="12"/>
      <c r="DD12" s="12"/>
      <c r="DE12" s="12"/>
      <c r="DF12" s="12"/>
      <c r="DG12" s="9"/>
    </row>
    <row r="13" spans="1:122" s="114" customFormat="1" ht="62.4" x14ac:dyDescent="0.3">
      <c r="A13" s="15" t="s">
        <v>1034</v>
      </c>
      <c r="B13" s="3" t="s">
        <v>589</v>
      </c>
      <c r="C13" s="12" t="s">
        <v>1245</v>
      </c>
      <c r="D13" s="12"/>
      <c r="E13" s="12"/>
      <c r="F13" s="12" t="s">
        <v>1245</v>
      </c>
      <c r="G13" s="4" t="s">
        <v>54</v>
      </c>
      <c r="H13" s="12" t="str">
        <f t="shared" si="3"/>
        <v>11</v>
      </c>
      <c r="I13" s="12" t="str">
        <f t="shared" si="4"/>
        <v>10</v>
      </c>
      <c r="J13" s="12" t="str">
        <f t="shared" si="5"/>
        <v>1985</v>
      </c>
      <c r="K13" s="4" t="s">
        <v>1339</v>
      </c>
      <c r="L13" s="4" t="s">
        <v>590</v>
      </c>
      <c r="M13" s="4" t="s">
        <v>3220</v>
      </c>
      <c r="N13" s="8"/>
      <c r="O13" s="6" t="s">
        <v>1967</v>
      </c>
      <c r="P13" s="7" t="s">
        <v>1968</v>
      </c>
      <c r="Q13" s="6" t="s">
        <v>1498</v>
      </c>
      <c r="R13" s="6" t="s">
        <v>3318</v>
      </c>
      <c r="S13" s="12" t="s">
        <v>3101</v>
      </c>
      <c r="T13" s="8"/>
      <c r="U13" s="12" t="s">
        <v>3486</v>
      </c>
      <c r="V13" s="6" t="s">
        <v>1969</v>
      </c>
      <c r="W13" s="8"/>
      <c r="X13" s="6" t="s">
        <v>1970</v>
      </c>
      <c r="Y13" s="6" t="s">
        <v>1971</v>
      </c>
      <c r="Z13" s="12" t="s">
        <v>3751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Công nghệ vật liệu dệt may</v>
      </c>
      <c r="AX13" s="4" t="s">
        <v>588</v>
      </c>
      <c r="AY13" s="4"/>
      <c r="AZ13" s="8"/>
      <c r="BA13" s="8"/>
      <c r="BB13" s="10" t="s">
        <v>3799</v>
      </c>
      <c r="BC13" s="10" t="s">
        <v>3922</v>
      </c>
      <c r="BD13" s="4" t="s">
        <v>1247</v>
      </c>
      <c r="BE13" s="10"/>
      <c r="BF13" s="10" t="s">
        <v>1442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1312</v>
      </c>
      <c r="BN13" s="4" t="s">
        <v>49</v>
      </c>
      <c r="BO13" s="4" t="s">
        <v>1312</v>
      </c>
      <c r="BP13" s="8"/>
      <c r="BQ13" s="4" t="s">
        <v>34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3</v>
      </c>
      <c r="BX13" s="12">
        <v>3</v>
      </c>
      <c r="BY13" s="12"/>
      <c r="BZ13" s="12"/>
      <c r="CA13" s="12" t="s">
        <v>91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34</v>
      </c>
      <c r="CW13" s="2"/>
      <c r="CX13" s="184" t="s">
        <v>4443</v>
      </c>
      <c r="CY13" s="184"/>
      <c r="CZ13" s="9" t="s">
        <v>142</v>
      </c>
      <c r="DA13" s="9" t="s">
        <v>142</v>
      </c>
      <c r="DB13" s="12"/>
      <c r="DC13" s="12"/>
      <c r="DD13" s="12"/>
      <c r="DE13" s="12"/>
      <c r="DF13" s="12"/>
      <c r="DG13" s="9"/>
    </row>
    <row r="14" spans="1:122" s="114" customFormat="1" ht="46.8" x14ac:dyDescent="0.3">
      <c r="A14" s="15" t="s">
        <v>1035</v>
      </c>
      <c r="B14" s="3" t="s">
        <v>747</v>
      </c>
      <c r="C14" s="12" t="s">
        <v>1245</v>
      </c>
      <c r="D14" s="12"/>
      <c r="E14" s="12"/>
      <c r="F14" s="12" t="s">
        <v>1245</v>
      </c>
      <c r="G14" s="4" t="s">
        <v>54</v>
      </c>
      <c r="H14" s="12" t="str">
        <f t="shared" si="3"/>
        <v>30</v>
      </c>
      <c r="I14" s="12" t="str">
        <f t="shared" si="4"/>
        <v>08</v>
      </c>
      <c r="J14" s="12" t="str">
        <f t="shared" si="5"/>
        <v>1989</v>
      </c>
      <c r="K14" s="4" t="s">
        <v>1356</v>
      </c>
      <c r="L14" s="4" t="s">
        <v>748</v>
      </c>
      <c r="M14" s="4" t="s">
        <v>3220</v>
      </c>
      <c r="N14" s="8"/>
      <c r="O14" s="6" t="s">
        <v>2163</v>
      </c>
      <c r="P14" s="7" t="s">
        <v>2164</v>
      </c>
      <c r="Q14" s="6" t="s">
        <v>1498</v>
      </c>
      <c r="R14" s="6" t="s">
        <v>3318</v>
      </c>
      <c r="S14" s="12" t="s">
        <v>3321</v>
      </c>
      <c r="T14" s="8"/>
      <c r="U14" s="12" t="s">
        <v>3487</v>
      </c>
      <c r="V14" s="6" t="s">
        <v>2165</v>
      </c>
      <c r="W14" s="8"/>
      <c r="X14" s="6" t="s">
        <v>2166</v>
      </c>
      <c r="Y14" s="6" t="s">
        <v>2167</v>
      </c>
      <c r="Z14" s="12" t="s">
        <v>3752</v>
      </c>
      <c r="AA14" s="8"/>
      <c r="AB14" s="9" t="s">
        <v>332</v>
      </c>
      <c r="AC14" s="4" t="s">
        <v>35</v>
      </c>
      <c r="AD14" s="9" t="s">
        <v>332</v>
      </c>
      <c r="AE14" s="4" t="s">
        <v>104</v>
      </c>
      <c r="AF14" s="8"/>
      <c r="AG14" s="9" t="s">
        <v>332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Kỹ thuật Nữ công</v>
      </c>
      <c r="AX14" s="4" t="s">
        <v>509</v>
      </c>
      <c r="AY14" s="4"/>
      <c r="AZ14" s="8"/>
      <c r="BA14" s="8"/>
      <c r="BB14" s="10" t="s">
        <v>3053</v>
      </c>
      <c r="BC14" s="10" t="s">
        <v>3909</v>
      </c>
      <c r="BD14" s="4" t="s">
        <v>1247</v>
      </c>
      <c r="BE14" s="4"/>
      <c r="BF14" s="4" t="s">
        <v>2872</v>
      </c>
      <c r="BG14" s="8"/>
      <c r="BH14" s="12" t="str">
        <f>INDEX([1]DATA!$Z$10:$Z$285,MATCH(B14,[1]DATA!$C$10:$C$285,0))</f>
        <v>Sơ cấp</v>
      </c>
      <c r="BI14" s="4" t="s">
        <v>79</v>
      </c>
      <c r="BJ14" s="4" t="s">
        <v>115</v>
      </c>
      <c r="BK14" s="4" t="s">
        <v>22</v>
      </c>
      <c r="BL14" s="4" t="s">
        <v>22</v>
      </c>
      <c r="BM14" s="4" t="s">
        <v>1312</v>
      </c>
      <c r="BN14" s="4" t="s">
        <v>1312</v>
      </c>
      <c r="BO14" s="4" t="s">
        <v>1312</v>
      </c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24">
        <v>0.05</v>
      </c>
      <c r="CC14" s="15" t="s">
        <v>2967</v>
      </c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1321</v>
      </c>
      <c r="CW14" s="2"/>
      <c r="CX14" s="184" t="s">
        <v>4443</v>
      </c>
      <c r="CY14" s="184"/>
      <c r="CZ14" s="9" t="s">
        <v>332</v>
      </c>
      <c r="DA14" s="9" t="s">
        <v>332</v>
      </c>
      <c r="DB14" s="91" t="s">
        <v>4865</v>
      </c>
      <c r="DC14" s="12"/>
      <c r="DD14" s="12"/>
      <c r="DE14" s="12"/>
      <c r="DF14" s="12"/>
      <c r="DG14" s="9" t="s">
        <v>4885</v>
      </c>
    </row>
    <row r="15" spans="1:122" s="114" customFormat="1" ht="93.6" x14ac:dyDescent="0.3">
      <c r="A15" s="15" t="s">
        <v>1036</v>
      </c>
      <c r="B15" s="16" t="s">
        <v>1316</v>
      </c>
      <c r="C15" s="12" t="s">
        <v>1245</v>
      </c>
      <c r="D15" s="12"/>
      <c r="E15" s="12"/>
      <c r="F15" s="12" t="s">
        <v>1245</v>
      </c>
      <c r="G15" s="12" t="s">
        <v>54</v>
      </c>
      <c r="H15" s="12" t="str">
        <f t="shared" si="3"/>
        <v>04</v>
      </c>
      <c r="I15" s="12" t="str">
        <f t="shared" si="4"/>
        <v>03</v>
      </c>
      <c r="J15" s="12" t="str">
        <f t="shared" si="5"/>
        <v>1990</v>
      </c>
      <c r="K15" s="12" t="s">
        <v>3488</v>
      </c>
      <c r="L15" s="15" t="s">
        <v>1317</v>
      </c>
      <c r="M15" s="4" t="s">
        <v>3220</v>
      </c>
      <c r="N15" s="8"/>
      <c r="O15" s="20">
        <v>381574642</v>
      </c>
      <c r="P15" s="19" t="s">
        <v>2541</v>
      </c>
      <c r="Q15" s="20" t="s">
        <v>1818</v>
      </c>
      <c r="R15" s="20" t="s">
        <v>3318</v>
      </c>
      <c r="S15" s="12" t="s">
        <v>3101</v>
      </c>
      <c r="T15" s="8"/>
      <c r="U15" s="12" t="s">
        <v>3488</v>
      </c>
      <c r="V15" s="20" t="s">
        <v>2542</v>
      </c>
      <c r="W15" s="8"/>
      <c r="X15" s="19" t="s">
        <v>2543</v>
      </c>
      <c r="Y15" s="20"/>
      <c r="Z15" s="12" t="e">
        <v>#N/A</v>
      </c>
      <c r="AA15" s="8"/>
      <c r="AB15" s="15" t="s">
        <v>1318</v>
      </c>
      <c r="AC15" s="12" t="s">
        <v>35</v>
      </c>
      <c r="AD15" s="15" t="s">
        <v>1318</v>
      </c>
      <c r="AE15" s="4" t="s">
        <v>104</v>
      </c>
      <c r="AF15" s="8"/>
      <c r="AG15" s="15" t="s">
        <v>1318</v>
      </c>
      <c r="AH15" s="4" t="s">
        <v>3928</v>
      </c>
      <c r="AI15" s="12"/>
      <c r="AJ15" s="12"/>
      <c r="AK15" s="12"/>
      <c r="AL15" s="12"/>
      <c r="AM15" s="8"/>
      <c r="AN15" s="8"/>
      <c r="AO15" s="8"/>
      <c r="AP15" s="12"/>
      <c r="AQ15" s="12"/>
      <c r="AR15" s="8"/>
      <c r="AS15" s="18" t="s">
        <v>28</v>
      </c>
      <c r="AT15" s="12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Công nghệ vật liệu dệt may</v>
      </c>
      <c r="AX15" s="12" t="s">
        <v>588</v>
      </c>
      <c r="AY15" s="12"/>
      <c r="AZ15" s="8"/>
      <c r="BA15" s="8"/>
      <c r="BB15" s="12" t="s">
        <v>3078</v>
      </c>
      <c r="BC15" s="15" t="s">
        <v>3920</v>
      </c>
      <c r="BD15" s="12" t="s">
        <v>1320</v>
      </c>
      <c r="BE15" s="10"/>
      <c r="BF15" s="10" t="s">
        <v>1442</v>
      </c>
      <c r="BG15" s="8"/>
      <c r="BH15" s="12" t="str">
        <f>INDEX([1]DATA!$Z$10:$Z$285,MATCH(B15,[1]DATA!$C$10:$C$285,0))</f>
        <v>Sơ cấp</v>
      </c>
      <c r="BI15" s="12" t="s">
        <v>37</v>
      </c>
      <c r="BJ15" s="12" t="s">
        <v>115</v>
      </c>
      <c r="BK15" s="12"/>
      <c r="BL15" s="12"/>
      <c r="BM15" s="12" t="s">
        <v>1321</v>
      </c>
      <c r="BN15" s="12" t="s">
        <v>1321</v>
      </c>
      <c r="BO15" s="12"/>
      <c r="BP15" s="8"/>
      <c r="BQ15" s="12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2</v>
      </c>
      <c r="BX15" s="12">
        <v>2.67</v>
      </c>
      <c r="BY15" s="12"/>
      <c r="BZ15" s="12"/>
      <c r="CA15" s="12" t="s">
        <v>2806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34</v>
      </c>
      <c r="CW15" s="2"/>
      <c r="CX15" s="184" t="s">
        <v>4443</v>
      </c>
      <c r="CY15" s="184"/>
      <c r="CZ15" s="15" t="s">
        <v>1318</v>
      </c>
      <c r="DA15" s="15" t="s">
        <v>1318</v>
      </c>
      <c r="DB15" s="91" t="s">
        <v>4100</v>
      </c>
      <c r="DC15" s="12"/>
      <c r="DD15" s="12"/>
      <c r="DE15" s="12"/>
      <c r="DF15" s="12"/>
      <c r="DG15" s="9" t="s">
        <v>4883</v>
      </c>
    </row>
    <row r="16" spans="1:122" s="114" customFormat="1" ht="93.6" x14ac:dyDescent="0.3">
      <c r="A16" s="15" t="s">
        <v>1037</v>
      </c>
      <c r="B16" s="16" t="s">
        <v>2826</v>
      </c>
      <c r="C16" s="12" t="s">
        <v>1245</v>
      </c>
      <c r="D16" s="12"/>
      <c r="E16" s="12"/>
      <c r="F16" s="12" t="s">
        <v>1245</v>
      </c>
      <c r="G16" s="12" t="s">
        <v>54</v>
      </c>
      <c r="H16" s="12" t="str">
        <f t="shared" si="3"/>
        <v>01</v>
      </c>
      <c r="I16" s="12" t="str">
        <f t="shared" si="4"/>
        <v>9/</v>
      </c>
      <c r="J16" s="12" t="str">
        <f t="shared" si="5"/>
        <v>1987</v>
      </c>
      <c r="K16" s="12" t="s">
        <v>1339</v>
      </c>
      <c r="L16" s="15" t="s">
        <v>2831</v>
      </c>
      <c r="M16" s="4" t="s">
        <v>3220</v>
      </c>
      <c r="N16" s="8"/>
      <c r="O16" s="19" t="s">
        <v>2829</v>
      </c>
      <c r="P16" s="19" t="s">
        <v>2830</v>
      </c>
      <c r="Q16" s="6" t="s">
        <v>1499</v>
      </c>
      <c r="R16" s="6" t="s">
        <v>3318</v>
      </c>
      <c r="S16" s="12" t="s">
        <v>3101</v>
      </c>
      <c r="T16" s="8"/>
      <c r="U16" s="12" t="s">
        <v>1412</v>
      </c>
      <c r="V16" s="19" t="s">
        <v>2828</v>
      </c>
      <c r="W16" s="8"/>
      <c r="X16" s="19" t="s">
        <v>2827</v>
      </c>
      <c r="Y16" s="20"/>
      <c r="Z16" s="12" t="e">
        <v>#N/A</v>
      </c>
      <c r="AA16" s="8"/>
      <c r="AB16" s="15" t="s">
        <v>2806</v>
      </c>
      <c r="AC16" s="12" t="s">
        <v>35</v>
      </c>
      <c r="AD16" s="15" t="s">
        <v>2806</v>
      </c>
      <c r="AE16" s="4" t="s">
        <v>104</v>
      </c>
      <c r="AF16" s="8"/>
      <c r="AG16" s="15" t="s">
        <v>2806</v>
      </c>
      <c r="AH16" s="4" t="s">
        <v>3928</v>
      </c>
      <c r="AI16" s="12"/>
      <c r="AJ16" s="12"/>
      <c r="AK16" s="12"/>
      <c r="AL16" s="12"/>
      <c r="AM16" s="8"/>
      <c r="AN16" s="8"/>
      <c r="AO16" s="8"/>
      <c r="AP16" s="12"/>
      <c r="AQ16" s="12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vật liệu dệt may</v>
      </c>
      <c r="AX16" s="12" t="s">
        <v>588</v>
      </c>
      <c r="AY16" s="12"/>
      <c r="AZ16" s="8"/>
      <c r="BA16" s="8"/>
      <c r="BB16" s="12" t="s">
        <v>2885</v>
      </c>
      <c r="BC16" s="15" t="s">
        <v>3920</v>
      </c>
      <c r="BD16" s="15" t="s">
        <v>2886</v>
      </c>
      <c r="BE16" s="4"/>
      <c r="BF16" s="4" t="s">
        <v>2872</v>
      </c>
      <c r="BG16" s="8"/>
      <c r="BH16" s="12" t="str">
        <f>INDEX([1]DATA!$Z$10:$Z$285,MATCH(B16,[1]DATA!$C$10:$C$285,0))</f>
        <v/>
      </c>
      <c r="BI16" s="4" t="s">
        <v>37</v>
      </c>
      <c r="BJ16" s="12"/>
      <c r="BK16" s="12"/>
      <c r="BL16" s="12"/>
      <c r="BM16" s="4" t="s">
        <v>1455</v>
      </c>
      <c r="BN16" s="12" t="s">
        <v>1455</v>
      </c>
      <c r="BO16" s="12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2</v>
      </c>
      <c r="BX16" s="12">
        <v>2.67</v>
      </c>
      <c r="BY16" s="12"/>
      <c r="BZ16" s="12"/>
      <c r="CA16" s="12" t="s">
        <v>22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12" t="s">
        <v>1321</v>
      </c>
      <c r="CW16" s="2"/>
      <c r="CX16" s="184" t="s">
        <v>4443</v>
      </c>
      <c r="CY16" s="184"/>
      <c r="CZ16" s="15" t="s">
        <v>2806</v>
      </c>
      <c r="DA16" s="15" t="s">
        <v>2806</v>
      </c>
      <c r="DB16" s="90" t="s">
        <v>4093</v>
      </c>
      <c r="DC16" s="12"/>
      <c r="DD16" s="12"/>
      <c r="DE16" s="12"/>
      <c r="DF16" s="12"/>
      <c r="DG16" s="9" t="s">
        <v>4883</v>
      </c>
    </row>
    <row r="17" spans="1:122" s="233" customFormat="1" ht="39.6" customHeight="1" x14ac:dyDescent="0.35">
      <c r="A17" s="227"/>
      <c r="B17" s="306" t="s">
        <v>4461</v>
      </c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4"/>
      <c r="N17" s="228"/>
      <c r="O17" s="304"/>
      <c r="P17" s="229"/>
      <c r="Q17" s="230"/>
      <c r="R17" s="231"/>
      <c r="S17" s="229"/>
      <c r="T17" s="232"/>
      <c r="U17" s="229"/>
      <c r="AK17" s="234"/>
      <c r="AV17" s="235"/>
      <c r="AW17" s="235"/>
      <c r="AX17" s="235"/>
      <c r="AY17" s="235"/>
      <c r="AZ17" s="235"/>
      <c r="BA17" s="235"/>
      <c r="BB17" s="304" t="s">
        <v>3974</v>
      </c>
      <c r="BC17" s="304"/>
      <c r="BD17" s="304"/>
      <c r="BE17" s="304"/>
      <c r="BF17" s="304"/>
      <c r="BG17" s="304"/>
      <c r="BH17" s="304"/>
      <c r="BI17" s="304"/>
      <c r="BJ17" s="304"/>
      <c r="BK17" s="304"/>
      <c r="BL17" s="304"/>
      <c r="BM17" s="304"/>
      <c r="BN17" s="304"/>
      <c r="BO17" s="304"/>
      <c r="BP17" s="304"/>
      <c r="BQ17" s="304"/>
      <c r="BR17" s="304"/>
      <c r="BS17" s="304"/>
      <c r="BT17" s="304"/>
      <c r="BU17" s="304"/>
      <c r="BV17" s="304"/>
      <c r="BW17" s="304"/>
      <c r="BX17" s="304"/>
      <c r="BY17" s="304"/>
      <c r="BZ17" s="304"/>
      <c r="CA17" s="304"/>
      <c r="CB17" s="304"/>
      <c r="CC17" s="304"/>
      <c r="CD17" s="304"/>
      <c r="CE17" s="304"/>
      <c r="CF17" s="304"/>
      <c r="CG17" s="304"/>
      <c r="CH17" s="304"/>
      <c r="CI17" s="304"/>
      <c r="CJ17" s="304"/>
      <c r="CK17" s="304"/>
      <c r="CL17" s="304"/>
      <c r="CM17" s="304"/>
      <c r="CN17" s="304"/>
      <c r="CO17" s="304"/>
      <c r="CP17" s="304"/>
      <c r="CQ17" s="304"/>
      <c r="CR17" s="304"/>
      <c r="CS17" s="304"/>
      <c r="CT17" s="304"/>
      <c r="CU17" s="304"/>
      <c r="CV17" s="304"/>
      <c r="CW17" s="304"/>
      <c r="CX17" s="304"/>
      <c r="CY17" s="304"/>
      <c r="DB17" s="243"/>
    </row>
    <row r="18" spans="1:122" s="110" customFormat="1" ht="15.6" x14ac:dyDescent="0.3">
      <c r="A18" s="220"/>
      <c r="C18" s="220"/>
      <c r="D18" s="220"/>
      <c r="E18" s="220"/>
      <c r="F18" s="220"/>
      <c r="Y18" s="221"/>
      <c r="AJ18" s="220"/>
      <c r="AL18" s="220"/>
      <c r="BR18" s="100"/>
      <c r="BS18" s="100"/>
      <c r="BV18" s="220"/>
    </row>
    <row r="19" spans="1:122" s="110" customFormat="1" ht="15.6" x14ac:dyDescent="0.3">
      <c r="A19" s="220"/>
      <c r="C19" s="220"/>
      <c r="D19" s="220"/>
      <c r="E19" s="220"/>
      <c r="F19" s="220"/>
      <c r="Y19" s="221"/>
      <c r="AJ19" s="220"/>
      <c r="AL19" s="220"/>
      <c r="BR19" s="100"/>
      <c r="BS19" s="100"/>
      <c r="BV19" s="220"/>
    </row>
    <row r="20" spans="1:122" s="110" customFormat="1" ht="15.6" x14ac:dyDescent="0.3">
      <c r="A20" s="220"/>
      <c r="C20" s="220"/>
      <c r="D20" s="220"/>
      <c r="E20" s="220"/>
      <c r="F20" s="220"/>
      <c r="Y20" s="221"/>
      <c r="AJ20" s="220"/>
      <c r="AL20" s="220"/>
      <c r="BR20" s="100"/>
      <c r="BS20" s="100"/>
      <c r="BV20" s="220"/>
    </row>
    <row r="21" spans="1:122" s="110" customFormat="1" ht="15.6" x14ac:dyDescent="0.3">
      <c r="A21" s="220"/>
      <c r="C21" s="220"/>
      <c r="D21" s="220"/>
      <c r="E21" s="220"/>
      <c r="F21" s="220"/>
      <c r="Y21" s="221"/>
      <c r="AJ21" s="220"/>
      <c r="AL21" s="220"/>
      <c r="BR21" s="100"/>
      <c r="BS21" s="100"/>
      <c r="BV21" s="220"/>
    </row>
    <row r="22" spans="1:122" s="110" customFormat="1" ht="15.6" x14ac:dyDescent="0.3">
      <c r="A22" s="220"/>
      <c r="B22" s="305" t="s">
        <v>106</v>
      </c>
      <c r="C22" s="305"/>
      <c r="D22" s="305"/>
      <c r="E22" s="305"/>
      <c r="F22" s="305"/>
      <c r="G22" s="305"/>
      <c r="H22" s="305"/>
      <c r="I22" s="305"/>
      <c r="J22" s="305"/>
      <c r="K22" s="305"/>
      <c r="L22" s="305"/>
      <c r="Y22" s="221"/>
      <c r="AJ22" s="220"/>
      <c r="AL22" s="220"/>
      <c r="AV22" s="222"/>
      <c r="AW22" s="222"/>
      <c r="AX22" s="222"/>
      <c r="AY22" s="222"/>
      <c r="AZ22" s="222"/>
      <c r="BA22" s="222"/>
      <c r="BB22" s="305" t="s">
        <v>19</v>
      </c>
      <c r="BC22" s="305"/>
      <c r="BD22" s="305"/>
      <c r="BE22" s="305"/>
      <c r="BF22" s="305"/>
      <c r="BG22" s="305"/>
      <c r="BH22" s="305"/>
      <c r="BI22" s="305"/>
      <c r="BJ22" s="305"/>
      <c r="BK22" s="305"/>
      <c r="BL22" s="305"/>
      <c r="BM22" s="305"/>
      <c r="BN22" s="305"/>
      <c r="BO22" s="305"/>
      <c r="BP22" s="305"/>
      <c r="BQ22" s="305"/>
      <c r="BR22" s="305"/>
      <c r="BS22" s="305"/>
      <c r="BT22" s="305"/>
      <c r="BU22" s="305"/>
      <c r="BV22" s="305"/>
      <c r="BW22" s="305"/>
      <c r="BX22" s="305"/>
      <c r="BY22" s="305"/>
      <c r="BZ22" s="305"/>
      <c r="CA22" s="305"/>
      <c r="CB22" s="305"/>
      <c r="CC22" s="305"/>
      <c r="CD22" s="305"/>
      <c r="CE22" s="305"/>
      <c r="CF22" s="305"/>
      <c r="CG22" s="305"/>
      <c r="CH22" s="305"/>
      <c r="CI22" s="305"/>
      <c r="CJ22" s="305"/>
      <c r="CK22" s="305"/>
      <c r="CL22" s="305"/>
      <c r="CM22" s="305"/>
      <c r="CN22" s="305"/>
      <c r="CO22" s="305"/>
      <c r="CP22" s="305"/>
      <c r="CQ22" s="305"/>
      <c r="CR22" s="305"/>
      <c r="CS22" s="305"/>
      <c r="CT22" s="305"/>
      <c r="CU22" s="305"/>
      <c r="CV22" s="305"/>
      <c r="CW22" s="305"/>
      <c r="CX22" s="305"/>
      <c r="CY22" s="305"/>
      <c r="DB22" s="305"/>
      <c r="DC22" s="222"/>
      <c r="DD22" s="222"/>
    </row>
    <row r="23" spans="1:122" s="202" customFormat="1" ht="39.6" customHeight="1" x14ac:dyDescent="0.35">
      <c r="A23" s="189"/>
      <c r="B23" s="189"/>
      <c r="C23" s="189"/>
      <c r="D23" s="189"/>
      <c r="E23" s="189"/>
      <c r="F23" s="190"/>
      <c r="G23" s="191"/>
      <c r="H23" s="189"/>
      <c r="I23" s="191"/>
      <c r="J23" s="191"/>
      <c r="K23" s="191"/>
      <c r="L23" s="189"/>
      <c r="M23" s="191"/>
      <c r="N23" s="192"/>
      <c r="O23" s="191"/>
      <c r="P23" s="193"/>
      <c r="Q23" s="194"/>
      <c r="R23" s="195"/>
      <c r="S23" s="193"/>
      <c r="T23" s="190"/>
      <c r="U23" s="193"/>
      <c r="AK23" s="197"/>
      <c r="AU23" s="304"/>
      <c r="AV23" s="304"/>
      <c r="AW23" s="304"/>
      <c r="AX23" s="304"/>
      <c r="AY23" s="304"/>
      <c r="AZ23" s="304"/>
      <c r="BA23" s="304"/>
      <c r="BB23" s="304"/>
      <c r="BC23" s="304"/>
      <c r="BD23" s="304"/>
      <c r="BE23" s="304"/>
      <c r="BF23" s="304"/>
      <c r="BG23" s="304"/>
      <c r="BH23" s="304"/>
      <c r="BI23" s="304"/>
      <c r="BJ23" s="304"/>
      <c r="BK23" s="304"/>
      <c r="BL23" s="304"/>
      <c r="BM23" s="304"/>
      <c r="BN23" s="304"/>
      <c r="BO23" s="304"/>
      <c r="BP23" s="304"/>
      <c r="BQ23" s="304"/>
      <c r="BR23" s="304"/>
      <c r="BS23" s="304"/>
      <c r="BT23" s="304"/>
      <c r="BU23" s="304"/>
      <c r="BV23" s="304"/>
      <c r="BW23" s="304"/>
      <c r="BX23" s="304"/>
      <c r="BY23" s="304"/>
      <c r="BZ23" s="304"/>
      <c r="CA23" s="304"/>
      <c r="CB23" s="304"/>
      <c r="CC23" s="304"/>
      <c r="CX23" s="186"/>
      <c r="CY23" s="186"/>
      <c r="DB23" s="114"/>
      <c r="DC23" s="98"/>
      <c r="DD23" s="236"/>
      <c r="DE23" s="236"/>
      <c r="DF23" s="236"/>
      <c r="DH23" s="236"/>
      <c r="DI23" s="236"/>
      <c r="DJ23" s="236"/>
      <c r="DK23" s="236"/>
      <c r="DL23" s="236"/>
      <c r="DM23" s="236"/>
      <c r="DN23" s="236"/>
      <c r="DO23" s="236"/>
      <c r="DP23" s="236"/>
      <c r="DQ23" s="236"/>
      <c r="DR23" s="236"/>
    </row>
    <row r="24" spans="1:122" ht="17.399999999999999" x14ac:dyDescent="0.35">
      <c r="DC24" s="202"/>
    </row>
    <row r="1324" spans="54:54" x14ac:dyDescent="0.3">
      <c r="BB1324" s="2">
        <f>COUNTIF(AU7:AU16,"Thạc sỹ")</f>
        <v>6</v>
      </c>
    </row>
  </sheetData>
  <autoFilter ref="A6:DR17"/>
  <mergeCells count="4">
    <mergeCell ref="A1:O1"/>
    <mergeCell ref="BB1:CY1"/>
    <mergeCell ref="A3:CY3"/>
    <mergeCell ref="DC5:DF5"/>
  </mergeCell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1322"/>
  <sheetViews>
    <sheetView topLeftCell="A13" zoomScaleNormal="100" zoomScaleSheetLayoutView="90" workbookViewId="0">
      <selection activeCell="BM8" sqref="BM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customWidth="1"/>
    <col min="103" max="103" width="10.88671875" style="186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196" customFormat="1" ht="59.4" customHeight="1" x14ac:dyDescent="0.35">
      <c r="A1" s="326" t="s">
        <v>4474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33"/>
      <c r="Q1" s="333"/>
      <c r="AI1" s="334"/>
      <c r="AJ1" s="334"/>
      <c r="AK1" s="334"/>
      <c r="AL1" s="334"/>
      <c r="AM1" s="334"/>
      <c r="AN1" s="334"/>
      <c r="AO1" s="334"/>
      <c r="AP1" s="334"/>
      <c r="AQ1" s="334"/>
      <c r="AR1" s="334"/>
      <c r="AS1" s="334"/>
      <c r="AT1" s="334"/>
      <c r="AU1" s="334"/>
      <c r="AV1" s="334"/>
      <c r="AW1" s="334"/>
      <c r="AX1" s="334"/>
      <c r="AY1" s="334"/>
      <c r="AZ1" s="334"/>
      <c r="BA1" s="334"/>
      <c r="BB1" s="327" t="s">
        <v>3973</v>
      </c>
      <c r="BC1" s="327"/>
      <c r="BD1" s="327"/>
      <c r="BE1" s="327"/>
      <c r="BF1" s="327"/>
      <c r="BG1" s="327"/>
      <c r="BH1" s="327"/>
      <c r="BI1" s="327"/>
      <c r="BJ1" s="327"/>
      <c r="BK1" s="327"/>
      <c r="BL1" s="327"/>
      <c r="BM1" s="327"/>
      <c r="BN1" s="327"/>
      <c r="BO1" s="327"/>
      <c r="BP1" s="327"/>
      <c r="BQ1" s="327"/>
      <c r="BR1" s="327"/>
      <c r="BS1" s="327"/>
      <c r="BT1" s="327"/>
      <c r="BU1" s="327"/>
      <c r="BV1" s="327"/>
      <c r="BW1" s="327"/>
      <c r="BX1" s="327"/>
      <c r="BY1" s="327"/>
      <c r="BZ1" s="327"/>
      <c r="CA1" s="327"/>
      <c r="CB1" s="327"/>
      <c r="CC1" s="327"/>
      <c r="CD1" s="327"/>
      <c r="CE1" s="327"/>
      <c r="CF1" s="327"/>
      <c r="CG1" s="327"/>
      <c r="CH1" s="327"/>
      <c r="CI1" s="327"/>
      <c r="CJ1" s="327"/>
      <c r="CK1" s="327"/>
      <c r="CL1" s="327"/>
      <c r="CM1" s="327"/>
      <c r="CN1" s="327"/>
      <c r="CO1" s="327"/>
      <c r="CP1" s="327"/>
      <c r="CQ1" s="327"/>
      <c r="CR1" s="327"/>
      <c r="CS1" s="327"/>
      <c r="CT1" s="327"/>
      <c r="CU1" s="327"/>
      <c r="CV1" s="327"/>
      <c r="CW1" s="327"/>
      <c r="CX1" s="327"/>
      <c r="CY1" s="327"/>
      <c r="DB1" s="335"/>
      <c r="DD1" s="336"/>
      <c r="DE1" s="336"/>
      <c r="DF1" s="336"/>
      <c r="DH1" s="336"/>
      <c r="DI1" s="336"/>
      <c r="DJ1" s="336"/>
      <c r="DK1" s="336"/>
      <c r="DL1" s="336"/>
      <c r="DM1" s="336"/>
      <c r="DN1" s="336"/>
      <c r="DO1" s="336"/>
      <c r="DP1" s="336"/>
      <c r="DQ1" s="336"/>
      <c r="DR1" s="336"/>
    </row>
    <row r="2" spans="1:122" s="196" customFormat="1" ht="18.600000000000001" customHeight="1" x14ac:dyDescent="0.35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33"/>
      <c r="Q2" s="333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309"/>
      <c r="BD2" s="309"/>
      <c r="BE2" s="309"/>
      <c r="BF2" s="309"/>
      <c r="BG2" s="309"/>
      <c r="BH2" s="309"/>
      <c r="BI2" s="309"/>
      <c r="BJ2" s="309"/>
      <c r="BK2" s="309"/>
      <c r="BL2" s="309"/>
      <c r="BM2" s="309"/>
      <c r="BN2" s="309"/>
      <c r="BO2" s="309"/>
      <c r="BP2" s="309"/>
      <c r="BQ2" s="309"/>
      <c r="BR2" s="309"/>
      <c r="BS2" s="309"/>
      <c r="BT2" s="309"/>
      <c r="BU2" s="309"/>
      <c r="BV2" s="309"/>
      <c r="BW2" s="309"/>
      <c r="BX2" s="309"/>
      <c r="BY2" s="309"/>
      <c r="BZ2" s="309"/>
      <c r="CA2" s="309"/>
      <c r="CB2" s="309"/>
      <c r="CC2" s="309"/>
      <c r="CD2" s="309"/>
      <c r="CE2" s="309"/>
      <c r="CF2" s="309"/>
      <c r="CG2" s="309"/>
      <c r="CX2" s="337"/>
      <c r="CY2" s="337"/>
      <c r="DB2" s="338"/>
      <c r="DD2" s="336"/>
      <c r="DE2" s="336"/>
      <c r="DF2" s="336"/>
      <c r="DH2" s="336"/>
      <c r="DI2" s="336"/>
      <c r="DJ2" s="336"/>
      <c r="DK2" s="336"/>
      <c r="DL2" s="336"/>
      <c r="DM2" s="336"/>
      <c r="DN2" s="336"/>
      <c r="DO2" s="336"/>
      <c r="DP2" s="336"/>
      <c r="DQ2" s="336"/>
      <c r="DR2" s="336"/>
    </row>
    <row r="3" spans="1:122" s="196" customFormat="1" ht="28.95" customHeight="1" x14ac:dyDescent="0.35">
      <c r="A3" s="328" t="s">
        <v>4475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  <c r="AG3" s="328"/>
      <c r="AH3" s="328"/>
      <c r="AI3" s="328"/>
      <c r="AJ3" s="328"/>
      <c r="AK3" s="328"/>
      <c r="AL3" s="328"/>
      <c r="AM3" s="328"/>
      <c r="AN3" s="328"/>
      <c r="AO3" s="328"/>
      <c r="AP3" s="328"/>
      <c r="AQ3" s="328"/>
      <c r="AR3" s="328"/>
      <c r="AS3" s="328"/>
      <c r="AT3" s="328"/>
      <c r="AU3" s="328"/>
      <c r="AV3" s="328"/>
      <c r="AW3" s="328"/>
      <c r="AX3" s="328"/>
      <c r="AY3" s="328"/>
      <c r="AZ3" s="328"/>
      <c r="BA3" s="328"/>
      <c r="BB3" s="328"/>
      <c r="BC3" s="328"/>
      <c r="BD3" s="328"/>
      <c r="BE3" s="328"/>
      <c r="BF3" s="328"/>
      <c r="BG3" s="328"/>
      <c r="BH3" s="328"/>
      <c r="BI3" s="328"/>
      <c r="BJ3" s="328"/>
      <c r="BK3" s="328"/>
      <c r="BL3" s="328"/>
      <c r="BM3" s="328"/>
      <c r="BN3" s="328"/>
      <c r="BO3" s="328"/>
      <c r="BP3" s="328"/>
      <c r="BQ3" s="328"/>
      <c r="BR3" s="328"/>
      <c r="BS3" s="328"/>
      <c r="BT3" s="328"/>
      <c r="BU3" s="328"/>
      <c r="BV3" s="328"/>
      <c r="BW3" s="328"/>
      <c r="BX3" s="328"/>
      <c r="BY3" s="328"/>
      <c r="BZ3" s="328"/>
      <c r="CA3" s="328"/>
      <c r="CB3" s="328"/>
      <c r="CC3" s="328"/>
      <c r="CD3" s="328"/>
      <c r="CE3" s="328"/>
      <c r="CF3" s="328"/>
      <c r="CG3" s="328"/>
      <c r="CH3" s="328"/>
      <c r="CI3" s="328"/>
      <c r="CJ3" s="328"/>
      <c r="CK3" s="328"/>
      <c r="CL3" s="328"/>
      <c r="CM3" s="328"/>
      <c r="CN3" s="328"/>
      <c r="CO3" s="328"/>
      <c r="CP3" s="328"/>
      <c r="CQ3" s="328"/>
      <c r="CR3" s="328"/>
      <c r="CS3" s="328"/>
      <c r="CT3" s="328"/>
      <c r="CU3" s="328"/>
      <c r="CV3" s="328"/>
      <c r="CW3" s="328"/>
      <c r="CX3" s="328"/>
      <c r="CY3" s="328"/>
      <c r="CZ3" s="310"/>
      <c r="DA3" s="336"/>
      <c r="DB3" s="339"/>
      <c r="DD3" s="336"/>
      <c r="DE3" s="336"/>
      <c r="DF3" s="336"/>
      <c r="DG3" s="336"/>
      <c r="DH3" s="336"/>
      <c r="DI3" s="336"/>
      <c r="DJ3" s="336"/>
      <c r="DK3" s="336"/>
      <c r="DL3" s="336"/>
      <c r="DM3" s="336"/>
      <c r="DN3" s="336"/>
      <c r="DO3" s="336"/>
      <c r="DP3" s="336"/>
      <c r="DQ3" s="336"/>
      <c r="DR3" s="336"/>
    </row>
    <row r="5" spans="1:122" ht="71.25" customHeight="1" x14ac:dyDescent="0.3">
      <c r="A5" s="341" t="s">
        <v>1314</v>
      </c>
      <c r="B5" s="34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41" t="s">
        <v>2</v>
      </c>
      <c r="M5" s="34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341" t="s">
        <v>12</v>
      </c>
      <c r="AV5" s="1" t="s">
        <v>3837</v>
      </c>
      <c r="AW5" s="1" t="s">
        <v>3838</v>
      </c>
      <c r="AX5" s="341" t="s">
        <v>13</v>
      </c>
      <c r="AY5" s="1" t="s">
        <v>2923</v>
      </c>
      <c r="AZ5" s="1" t="s">
        <v>2924</v>
      </c>
      <c r="BA5" s="1" t="s">
        <v>2925</v>
      </c>
      <c r="BB5" s="34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341" t="s">
        <v>17</v>
      </c>
      <c r="BN5" s="1" t="s">
        <v>17</v>
      </c>
      <c r="BO5" s="1" t="s">
        <v>3286</v>
      </c>
      <c r="BP5" s="1" t="s">
        <v>2927</v>
      </c>
      <c r="BQ5" s="3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340" t="s">
        <v>4444</v>
      </c>
      <c r="CY5" s="340" t="s">
        <v>4440</v>
      </c>
      <c r="CZ5" s="341" t="s">
        <v>7</v>
      </c>
      <c r="DA5" s="341" t="s">
        <v>5</v>
      </c>
      <c r="DB5" s="341" t="s">
        <v>4476</v>
      </c>
      <c r="DC5" s="315" t="s">
        <v>4438</v>
      </c>
      <c r="DD5" s="315"/>
      <c r="DE5" s="315"/>
      <c r="DF5" s="315"/>
      <c r="DG5" s="341" t="s">
        <v>4884</v>
      </c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s="114" customFormat="1" ht="60" customHeight="1" x14ac:dyDescent="0.3">
      <c r="A7" s="15" t="s">
        <v>1028</v>
      </c>
      <c r="B7" s="3" t="s">
        <v>226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14" si="0">LEFT(L7,2)</f>
        <v>09</v>
      </c>
      <c r="I7" s="12" t="str">
        <f t="shared" ref="I7:I14" si="1">MID(L7,4,2)</f>
        <v>01</v>
      </c>
      <c r="J7" s="12" t="str">
        <f t="shared" ref="J7:J14" si="2">RIGHT(L7,4)</f>
        <v>1964</v>
      </c>
      <c r="K7" s="4" t="s">
        <v>1339</v>
      </c>
      <c r="L7" s="4" t="s">
        <v>227</v>
      </c>
      <c r="M7" s="4" t="s">
        <v>3221</v>
      </c>
      <c r="N7" s="8"/>
      <c r="O7" s="6" t="s">
        <v>1589</v>
      </c>
      <c r="P7" s="14" t="s">
        <v>1590</v>
      </c>
      <c r="Q7" s="6" t="s">
        <v>1499</v>
      </c>
      <c r="R7" s="6" t="s">
        <v>3318</v>
      </c>
      <c r="S7" s="12" t="s">
        <v>3321</v>
      </c>
      <c r="T7" s="8"/>
      <c r="U7" s="12" t="s">
        <v>1412</v>
      </c>
      <c r="V7" s="6" t="s">
        <v>1591</v>
      </c>
      <c r="W7" s="8"/>
      <c r="X7" s="6" t="s">
        <v>1592</v>
      </c>
      <c r="Y7" s="6" t="s">
        <v>22</v>
      </c>
      <c r="Z7" s="12" t="s">
        <v>3753</v>
      </c>
      <c r="AA7" s="8"/>
      <c r="AB7" s="9" t="s">
        <v>228</v>
      </c>
      <c r="AC7" s="4" t="s">
        <v>35</v>
      </c>
      <c r="AD7" s="9" t="s">
        <v>228</v>
      </c>
      <c r="AE7" s="4" t="s">
        <v>104</v>
      </c>
      <c r="AF7" s="8"/>
      <c r="AG7" s="9" t="s">
        <v>228</v>
      </c>
      <c r="AH7" s="4" t="s">
        <v>74</v>
      </c>
      <c r="AI7" s="4" t="s">
        <v>3222</v>
      </c>
      <c r="AJ7" s="12"/>
      <c r="AK7" s="9" t="s">
        <v>202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Công nghệ nhiệt</v>
      </c>
      <c r="AX7" s="4" t="s">
        <v>229</v>
      </c>
      <c r="AY7" s="4"/>
      <c r="AZ7" s="8"/>
      <c r="BA7" s="8"/>
      <c r="BB7" s="4" t="s">
        <v>1483</v>
      </c>
      <c r="BC7" s="4"/>
      <c r="BD7" s="4" t="s">
        <v>1483</v>
      </c>
      <c r="BE7" s="4"/>
      <c r="BF7" s="4" t="s">
        <v>2872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48</v>
      </c>
      <c r="BM7" s="4" t="s">
        <v>1455</v>
      </c>
      <c r="BN7" s="4" t="s">
        <v>1254</v>
      </c>
      <c r="BO7" s="4"/>
      <c r="BP7" s="8"/>
      <c r="BQ7" s="4" t="s">
        <v>34</v>
      </c>
      <c r="BR7" s="12"/>
      <c r="BS7" s="12" t="s">
        <v>34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1318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3081</v>
      </c>
      <c r="CW7" s="2"/>
      <c r="CX7" s="184" t="s">
        <v>4443</v>
      </c>
      <c r="CY7" s="184"/>
      <c r="CZ7" s="9" t="s">
        <v>228</v>
      </c>
      <c r="DA7" s="9" t="s">
        <v>228</v>
      </c>
      <c r="DB7" s="12"/>
      <c r="DC7" s="12"/>
      <c r="DD7" s="12"/>
      <c r="DE7" s="12"/>
      <c r="DF7" s="12"/>
      <c r="DG7" s="9"/>
    </row>
    <row r="8" spans="1:122" s="114" customFormat="1" ht="78" x14ac:dyDescent="0.3">
      <c r="A8" s="15" t="s">
        <v>1029</v>
      </c>
      <c r="B8" s="3" t="s">
        <v>713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13</v>
      </c>
      <c r="I8" s="12" t="str">
        <f t="shared" si="1"/>
        <v>01</v>
      </c>
      <c r="J8" s="12" t="str">
        <f t="shared" si="2"/>
        <v>1990</v>
      </c>
      <c r="K8" s="4" t="s">
        <v>1381</v>
      </c>
      <c r="L8" s="4" t="s">
        <v>714</v>
      </c>
      <c r="M8" s="4" t="s">
        <v>3221</v>
      </c>
      <c r="N8" s="8"/>
      <c r="O8" s="6" t="s">
        <v>1742</v>
      </c>
      <c r="P8" s="7" t="s">
        <v>1743</v>
      </c>
      <c r="Q8" s="6" t="s">
        <v>1744</v>
      </c>
      <c r="R8" s="6" t="s">
        <v>3318</v>
      </c>
      <c r="S8" s="12" t="s">
        <v>3101</v>
      </c>
      <c r="T8" s="8"/>
      <c r="U8" s="12" t="s">
        <v>3489</v>
      </c>
      <c r="V8" s="6" t="s">
        <v>1745</v>
      </c>
      <c r="W8" s="8"/>
      <c r="X8" s="6" t="s">
        <v>1746</v>
      </c>
      <c r="Y8" s="6" t="s">
        <v>1747</v>
      </c>
      <c r="Z8" s="12" t="s">
        <v>3754</v>
      </c>
      <c r="AA8" s="8"/>
      <c r="AB8" s="9" t="s">
        <v>91</v>
      </c>
      <c r="AC8" s="12" t="s">
        <v>35</v>
      </c>
      <c r="AD8" s="9" t="s">
        <v>715</v>
      </c>
      <c r="AE8" s="4" t="s">
        <v>104</v>
      </c>
      <c r="AF8" s="8"/>
      <c r="AG8" s="9" t="s">
        <v>715</v>
      </c>
      <c r="AH8" s="4" t="s">
        <v>171</v>
      </c>
      <c r="AI8" s="4" t="s">
        <v>171</v>
      </c>
      <c r="AJ8" s="12"/>
      <c r="AK8" s="10" t="s">
        <v>2795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Nhiệt</v>
      </c>
      <c r="AX8" s="4" t="s">
        <v>716</v>
      </c>
      <c r="AY8" s="4"/>
      <c r="AZ8" s="8"/>
      <c r="BA8" s="8"/>
      <c r="BB8" s="4" t="s">
        <v>3079</v>
      </c>
      <c r="BC8" s="4"/>
      <c r="BD8" s="4" t="s">
        <v>1325</v>
      </c>
      <c r="BE8" s="10"/>
      <c r="BF8" s="10" t="s">
        <v>1442</v>
      </c>
      <c r="BG8" s="8"/>
      <c r="BH8" s="12" t="str">
        <f>INDEX([1]DATA!$Z$10:$Z$285,MATCH(B8,[1]DATA!$C$10:$C$285,0))</f>
        <v/>
      </c>
      <c r="BI8" s="4" t="s">
        <v>37</v>
      </c>
      <c r="BJ8" s="4" t="s">
        <v>22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34</v>
      </c>
      <c r="BR8" s="12"/>
      <c r="BS8" s="12" t="s">
        <v>34</v>
      </c>
      <c r="BT8" s="12" t="str">
        <f>INDEX([1]DATA!$O$10:$O$285,MATCH(B8,[1]DATA!$C$10:$C$285,0))</f>
        <v>V.07.01.03</v>
      </c>
      <c r="BU8" s="12" t="s">
        <v>1311</v>
      </c>
      <c r="BV8" s="12"/>
      <c r="BW8" s="12">
        <v>2</v>
      </c>
      <c r="BX8" s="12">
        <v>2.67</v>
      </c>
      <c r="BY8" s="12"/>
      <c r="BZ8" s="12"/>
      <c r="CA8" s="12" t="s">
        <v>1318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3082</v>
      </c>
      <c r="CW8" s="2"/>
      <c r="CX8" s="184" t="s">
        <v>4443</v>
      </c>
      <c r="CY8" s="184"/>
      <c r="CZ8" s="9" t="s">
        <v>715</v>
      </c>
      <c r="DA8" s="9" t="s">
        <v>715</v>
      </c>
      <c r="DB8" s="12"/>
      <c r="DC8" s="12"/>
      <c r="DD8" s="12"/>
      <c r="DE8" s="12"/>
      <c r="DF8" s="12"/>
      <c r="DG8" s="9"/>
    </row>
    <row r="9" spans="1:122" s="114" customFormat="1" ht="46.8" x14ac:dyDescent="0.3">
      <c r="A9" s="15" t="s">
        <v>1030</v>
      </c>
      <c r="B9" s="3" t="s">
        <v>287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23</v>
      </c>
      <c r="I9" s="12" t="str">
        <f t="shared" si="1"/>
        <v>09</v>
      </c>
      <c r="J9" s="12" t="str">
        <f t="shared" si="2"/>
        <v>1969</v>
      </c>
      <c r="K9" s="4" t="s">
        <v>1367</v>
      </c>
      <c r="L9" s="4" t="s">
        <v>288</v>
      </c>
      <c r="M9" s="4" t="s">
        <v>3221</v>
      </c>
      <c r="N9" s="8"/>
      <c r="O9" s="6" t="s">
        <v>1570</v>
      </c>
      <c r="P9" s="7" t="s">
        <v>1571</v>
      </c>
      <c r="Q9" s="6" t="s">
        <v>1498</v>
      </c>
      <c r="R9" s="6" t="s">
        <v>3318</v>
      </c>
      <c r="S9" s="12" t="s">
        <v>3101</v>
      </c>
      <c r="T9" s="8"/>
      <c r="U9" s="12" t="s">
        <v>3490</v>
      </c>
      <c r="V9" s="6" t="s">
        <v>1572</v>
      </c>
      <c r="W9" s="8"/>
      <c r="X9" s="6" t="s">
        <v>1573</v>
      </c>
      <c r="Y9" s="21" t="s">
        <v>1574</v>
      </c>
      <c r="Z9" s="12" t="s">
        <v>3755</v>
      </c>
      <c r="AA9" s="8"/>
      <c r="AB9" s="9" t="s">
        <v>43</v>
      </c>
      <c r="AC9" s="4" t="s">
        <v>35</v>
      </c>
      <c r="AD9" s="9" t="s">
        <v>43</v>
      </c>
      <c r="AE9" s="4" t="s">
        <v>25</v>
      </c>
      <c r="AF9" s="8"/>
      <c r="AG9" s="9" t="s">
        <v>43</v>
      </c>
      <c r="AH9" s="4" t="s">
        <v>260</v>
      </c>
      <c r="AI9" s="4" t="s">
        <v>260</v>
      </c>
      <c r="AJ9" s="12"/>
      <c r="AK9" s="9" t="s">
        <v>91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Kỹ sư</v>
      </c>
      <c r="AW9" s="43" t="str">
        <f>INDEX([1]DATA!$X$10:$X$285,MATCH(B9,[1]DATA!$C$10:$C$285,0))</f>
        <v>Điện công nghiệp</v>
      </c>
      <c r="AX9" s="4" t="s">
        <v>289</v>
      </c>
      <c r="AY9" s="4"/>
      <c r="AZ9" s="8"/>
      <c r="BA9" s="8"/>
      <c r="BB9" s="10" t="s">
        <v>3012</v>
      </c>
      <c r="BC9" s="10"/>
      <c r="BD9" s="12" t="s">
        <v>1450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4" t="s">
        <v>1311</v>
      </c>
      <c r="BV9" s="12"/>
      <c r="BW9" s="4">
        <v>6</v>
      </c>
      <c r="BX9" s="4">
        <v>3.99</v>
      </c>
      <c r="BY9" s="4"/>
      <c r="BZ9" s="4"/>
      <c r="CA9" s="4" t="s">
        <v>1318</v>
      </c>
      <c r="CB9" s="4"/>
      <c r="CC9" s="4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1321</v>
      </c>
      <c r="CW9" s="2"/>
      <c r="CX9" s="184" t="s">
        <v>4443</v>
      </c>
      <c r="CY9" s="184"/>
      <c r="CZ9" s="9" t="s">
        <v>43</v>
      </c>
      <c r="DA9" s="9" t="s">
        <v>43</v>
      </c>
      <c r="DB9" s="12"/>
      <c r="DC9" s="12"/>
      <c r="DD9" s="12"/>
      <c r="DE9" s="12"/>
      <c r="DF9" s="12"/>
      <c r="DG9" s="9"/>
    </row>
    <row r="10" spans="1:122" s="114" customFormat="1" ht="46.8" x14ac:dyDescent="0.3">
      <c r="A10" s="15" t="s">
        <v>1031</v>
      </c>
      <c r="B10" s="3" t="s">
        <v>290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27</v>
      </c>
      <c r="I10" s="12" t="str">
        <f t="shared" si="1"/>
        <v>08</v>
      </c>
      <c r="J10" s="12" t="str">
        <f t="shared" si="2"/>
        <v>1975</v>
      </c>
      <c r="K10" s="4" t="s">
        <v>1339</v>
      </c>
      <c r="L10" s="4" t="s">
        <v>291</v>
      </c>
      <c r="M10" s="4" t="s">
        <v>3221</v>
      </c>
      <c r="N10" s="8"/>
      <c r="O10" s="6" t="s">
        <v>2685</v>
      </c>
      <c r="P10" s="7" t="s">
        <v>2686</v>
      </c>
      <c r="Q10" s="6" t="s">
        <v>1498</v>
      </c>
      <c r="R10" s="6" t="s">
        <v>3318</v>
      </c>
      <c r="S10" s="12" t="s">
        <v>3321</v>
      </c>
      <c r="T10" s="8"/>
      <c r="U10" s="12" t="s">
        <v>3491</v>
      </c>
      <c r="V10" s="6" t="s">
        <v>2687</v>
      </c>
      <c r="W10" s="8"/>
      <c r="X10" s="6" t="s">
        <v>2688</v>
      </c>
      <c r="Y10" s="6" t="s">
        <v>2689</v>
      </c>
      <c r="Z10" s="12" t="s">
        <v>3756</v>
      </c>
      <c r="AA10" s="8"/>
      <c r="AB10" s="9" t="s">
        <v>51</v>
      </c>
      <c r="AC10" s="4" t="s">
        <v>35</v>
      </c>
      <c r="AD10" s="9" t="s">
        <v>51</v>
      </c>
      <c r="AE10" s="4" t="s">
        <v>25</v>
      </c>
      <c r="AF10" s="8"/>
      <c r="AG10" s="9" t="s">
        <v>51</v>
      </c>
      <c r="AH10" s="4" t="s">
        <v>260</v>
      </c>
      <c r="AI10" s="4" t="s">
        <v>260</v>
      </c>
      <c r="AJ10" s="12"/>
      <c r="AK10" s="9" t="s">
        <v>91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điều khiển và tự động hóa</v>
      </c>
      <c r="AX10" s="4" t="s">
        <v>292</v>
      </c>
      <c r="AY10" s="4"/>
      <c r="AZ10" s="8"/>
      <c r="BA10" s="8"/>
      <c r="BB10" s="10" t="s">
        <v>3012</v>
      </c>
      <c r="BC10" s="10"/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115</v>
      </c>
      <c r="BK10" s="4" t="s">
        <v>22</v>
      </c>
      <c r="BL10" s="4" t="s">
        <v>22</v>
      </c>
      <c r="BM10" s="4" t="s">
        <v>1455</v>
      </c>
      <c r="BN10" s="4" t="s">
        <v>1260</v>
      </c>
      <c r="BO10" s="4"/>
      <c r="BP10" s="8"/>
      <c r="BQ10" s="4" t="s">
        <v>1243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6</v>
      </c>
      <c r="BX10" s="12">
        <v>3.99</v>
      </c>
      <c r="BY10" s="12"/>
      <c r="BZ10" s="12"/>
      <c r="CA10" s="12" t="s">
        <v>1318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1321</v>
      </c>
      <c r="CW10" s="2"/>
      <c r="CX10" s="184" t="s">
        <v>4443</v>
      </c>
      <c r="CY10" s="184"/>
      <c r="CZ10" s="9" t="s">
        <v>51</v>
      </c>
      <c r="DA10" s="9" t="s">
        <v>51</v>
      </c>
      <c r="DB10" s="12"/>
      <c r="DC10" s="12"/>
      <c r="DD10" s="12"/>
      <c r="DE10" s="12"/>
      <c r="DF10" s="12"/>
      <c r="DG10" s="9"/>
    </row>
    <row r="11" spans="1:122" s="114" customFormat="1" ht="62.4" x14ac:dyDescent="0.3">
      <c r="A11" s="15" t="s">
        <v>1032</v>
      </c>
      <c r="B11" s="3" t="s">
        <v>518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05</v>
      </c>
      <c r="I11" s="12" t="str">
        <f t="shared" si="1"/>
        <v>09</v>
      </c>
      <c r="J11" s="12" t="str">
        <f t="shared" si="2"/>
        <v>1972</v>
      </c>
      <c r="K11" s="4" t="s">
        <v>1376</v>
      </c>
      <c r="L11" s="4" t="s">
        <v>519</v>
      </c>
      <c r="M11" s="4" t="s">
        <v>3221</v>
      </c>
      <c r="N11" s="8"/>
      <c r="O11" s="6" t="s">
        <v>1644</v>
      </c>
      <c r="P11" s="7" t="s">
        <v>1645</v>
      </c>
      <c r="Q11" s="6" t="s">
        <v>1498</v>
      </c>
      <c r="R11" s="6" t="s">
        <v>3318</v>
      </c>
      <c r="S11" s="12" t="s">
        <v>3101</v>
      </c>
      <c r="T11" s="8"/>
      <c r="U11" s="12" t="s">
        <v>3492</v>
      </c>
      <c r="V11" s="6" t="s">
        <v>1646</v>
      </c>
      <c r="W11" s="8"/>
      <c r="X11" s="6" t="s">
        <v>1647</v>
      </c>
      <c r="Y11" s="21" t="s">
        <v>1648</v>
      </c>
      <c r="Z11" s="12" t="s">
        <v>3757</v>
      </c>
      <c r="AA11" s="8"/>
      <c r="AB11" s="9" t="s">
        <v>152</v>
      </c>
      <c r="AC11" s="4" t="s">
        <v>35</v>
      </c>
      <c r="AD11" s="9" t="s">
        <v>139</v>
      </c>
      <c r="AE11" s="4" t="s">
        <v>104</v>
      </c>
      <c r="AF11" s="8"/>
      <c r="AG11" s="9" t="s">
        <v>520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Điện khí hóa &amp; Cung cấp điện</v>
      </c>
      <c r="AX11" s="4" t="s">
        <v>249</v>
      </c>
      <c r="AY11" s="4"/>
      <c r="AZ11" s="8"/>
      <c r="BA11" s="8"/>
      <c r="BB11" s="10" t="s">
        <v>3012</v>
      </c>
      <c r="BC11" s="10"/>
      <c r="BD11" s="4" t="s">
        <v>1247</v>
      </c>
      <c r="BE11" s="10"/>
      <c r="BF11" s="10" t="s">
        <v>1442</v>
      </c>
      <c r="BG11" s="8"/>
      <c r="BH11" s="12" t="str">
        <f>INDEX([1]DATA!$Z$10:$Z$285,MATCH(B11,[1]DATA!$C$10:$C$285,0))</f>
        <v>Sơ cấp</v>
      </c>
      <c r="BI11" s="4" t="s">
        <v>79</v>
      </c>
      <c r="BJ11" s="4" t="s">
        <v>115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5</v>
      </c>
      <c r="BX11" s="4">
        <v>3.66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2816</v>
      </c>
      <c r="CW11" s="2"/>
      <c r="CX11" s="184" t="s">
        <v>4443</v>
      </c>
      <c r="CY11" s="184"/>
      <c r="CZ11" s="9" t="s">
        <v>520</v>
      </c>
      <c r="DA11" s="9" t="s">
        <v>139</v>
      </c>
      <c r="DB11" s="12"/>
      <c r="DC11" s="12"/>
      <c r="DD11" s="12"/>
      <c r="DE11" s="12"/>
      <c r="DF11" s="12"/>
      <c r="DG11" s="9"/>
    </row>
    <row r="12" spans="1:122" s="114" customFormat="1" ht="78" x14ac:dyDescent="0.3">
      <c r="A12" s="15" t="s">
        <v>1033</v>
      </c>
      <c r="B12" s="3" t="s">
        <v>455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07</v>
      </c>
      <c r="I12" s="12" t="str">
        <f t="shared" si="1"/>
        <v>01</v>
      </c>
      <c r="J12" s="12" t="str">
        <f t="shared" si="2"/>
        <v>1971</v>
      </c>
      <c r="K12" s="4" t="s">
        <v>1382</v>
      </c>
      <c r="L12" s="4" t="s">
        <v>456</v>
      </c>
      <c r="M12" s="4" t="s">
        <v>3221</v>
      </c>
      <c r="N12" s="8"/>
      <c r="O12" s="11" t="s">
        <v>2381</v>
      </c>
      <c r="P12" s="14" t="s">
        <v>2382</v>
      </c>
      <c r="Q12" s="6" t="s">
        <v>1656</v>
      </c>
      <c r="R12" s="6" t="s">
        <v>3318</v>
      </c>
      <c r="S12" s="12" t="s">
        <v>3101</v>
      </c>
      <c r="T12" s="8"/>
      <c r="U12" s="12" t="s">
        <v>3400</v>
      </c>
      <c r="V12" s="6" t="s">
        <v>2383</v>
      </c>
      <c r="W12" s="8"/>
      <c r="X12" s="11" t="s">
        <v>2384</v>
      </c>
      <c r="Y12" s="21" t="s">
        <v>2385</v>
      </c>
      <c r="Z12" s="12" t="s">
        <v>3758</v>
      </c>
      <c r="AA12" s="8"/>
      <c r="AB12" s="9" t="s">
        <v>457</v>
      </c>
      <c r="AC12" s="4" t="s">
        <v>35</v>
      </c>
      <c r="AD12" s="9" t="s">
        <v>342</v>
      </c>
      <c r="AE12" s="4" t="s">
        <v>25</v>
      </c>
      <c r="AF12" s="8"/>
      <c r="AG12" s="9" t="s">
        <v>246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9" t="s">
        <v>59</v>
      </c>
      <c r="AQ12" s="9" t="s">
        <v>1245</v>
      </c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Công nghệ chế biến thủy sản</v>
      </c>
      <c r="AX12" s="4" t="s">
        <v>458</v>
      </c>
      <c r="AY12" s="4"/>
      <c r="AZ12" s="8"/>
      <c r="BA12" s="8"/>
      <c r="BB12" s="10" t="s">
        <v>3012</v>
      </c>
      <c r="BC12" s="10"/>
      <c r="BD12" s="4" t="s">
        <v>1275</v>
      </c>
      <c r="BE12" s="10"/>
      <c r="BF12" s="10" t="s">
        <v>1442</v>
      </c>
      <c r="BG12" s="8"/>
      <c r="BH12" s="12" t="str">
        <f>INDEX([1]DATA!$Z$10:$Z$285,MATCH(B12,[1]DATA!$C$10:$C$285,0))</f>
        <v>Sơ cấp</v>
      </c>
      <c r="BI12" s="4" t="s">
        <v>79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8</v>
      </c>
      <c r="BX12" s="4">
        <v>4.6500000000000004</v>
      </c>
      <c r="BY12" s="4"/>
      <c r="BZ12" s="4"/>
      <c r="CA12" s="4" t="s">
        <v>2806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2816</v>
      </c>
      <c r="CW12" s="2"/>
      <c r="CX12" s="184" t="s">
        <v>4443</v>
      </c>
      <c r="CY12" s="184"/>
      <c r="CZ12" s="9" t="s">
        <v>246</v>
      </c>
      <c r="DA12" s="9" t="s">
        <v>342</v>
      </c>
      <c r="DB12" s="12"/>
      <c r="DC12" s="12"/>
      <c r="DD12" s="12"/>
      <c r="DE12" s="12"/>
      <c r="DF12" s="12"/>
      <c r="DG12" s="9"/>
    </row>
    <row r="13" spans="1:122" s="114" customFormat="1" ht="62.4" x14ac:dyDescent="0.3">
      <c r="A13" s="15" t="s">
        <v>1034</v>
      </c>
      <c r="B13" s="3" t="s">
        <v>631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15</v>
      </c>
      <c r="I13" s="12" t="str">
        <f t="shared" si="1"/>
        <v>03</v>
      </c>
      <c r="J13" s="12" t="str">
        <f t="shared" si="2"/>
        <v>1980</v>
      </c>
      <c r="K13" s="4" t="s">
        <v>1343</v>
      </c>
      <c r="L13" s="4" t="s">
        <v>632</v>
      </c>
      <c r="M13" s="4" t="s">
        <v>3221</v>
      </c>
      <c r="N13" s="8"/>
      <c r="O13" s="6" t="s">
        <v>2480</v>
      </c>
      <c r="P13" s="7" t="s">
        <v>2481</v>
      </c>
      <c r="Q13" s="6" t="s">
        <v>1498</v>
      </c>
      <c r="R13" s="6" t="s">
        <v>3318</v>
      </c>
      <c r="S13" s="12" t="s">
        <v>3101</v>
      </c>
      <c r="T13" s="8"/>
      <c r="U13" s="12" t="s">
        <v>3422</v>
      </c>
      <c r="V13" s="6" t="s">
        <v>2482</v>
      </c>
      <c r="W13" s="8"/>
      <c r="X13" s="6" t="s">
        <v>2483</v>
      </c>
      <c r="Y13" s="6" t="s">
        <v>2484</v>
      </c>
      <c r="Z13" s="12" t="s">
        <v>3759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633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Đại học</v>
      </c>
      <c r="AW13" s="43" t="str">
        <f>INDEX([1]DATA!$X$10:$X$285,MATCH(B13,[1]DATA!$C$10:$C$285,0))</f>
        <v>Công nghệ Kỹ thuật Nhiệt - Lạnh</v>
      </c>
      <c r="AX13" s="4" t="s">
        <v>1491</v>
      </c>
      <c r="AY13" s="4"/>
      <c r="AZ13" s="8"/>
      <c r="BA13" s="8"/>
      <c r="BB13" s="10" t="s">
        <v>3080</v>
      </c>
      <c r="BC13" s="10" t="s">
        <v>3909</v>
      </c>
      <c r="BD13" s="4" t="s">
        <v>1325</v>
      </c>
      <c r="BE13" s="10"/>
      <c r="BF13" s="10" t="s">
        <v>1442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1455</v>
      </c>
      <c r="BN13" s="4" t="s">
        <v>60</v>
      </c>
      <c r="BO13" s="4"/>
      <c r="BP13" s="8"/>
      <c r="BQ13" s="4" t="s">
        <v>1243</v>
      </c>
      <c r="BR13" s="12"/>
      <c r="BS13" s="12"/>
      <c r="BT13" s="12" t="str">
        <f>INDEX([1]DATA!$O$10:$O$285,MATCH(B13,[1]DATA!$C$10:$C$285,0))</f>
        <v>V.07.01.03</v>
      </c>
      <c r="BU13" s="4" t="s">
        <v>1311</v>
      </c>
      <c r="BV13" s="12"/>
      <c r="BW13" s="4">
        <v>3</v>
      </c>
      <c r="BX13" s="4">
        <v>3</v>
      </c>
      <c r="BY13" s="4"/>
      <c r="BZ13" s="4"/>
      <c r="CA13" s="4" t="s">
        <v>91</v>
      </c>
      <c r="CB13" s="4"/>
      <c r="CC13" s="4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1321</v>
      </c>
      <c r="CW13" s="2"/>
      <c r="CX13" s="184" t="s">
        <v>4443</v>
      </c>
      <c r="CY13" s="184"/>
      <c r="CZ13" s="9" t="s">
        <v>633</v>
      </c>
      <c r="DA13" s="9" t="s">
        <v>142</v>
      </c>
      <c r="DB13" s="12"/>
      <c r="DC13" s="12"/>
      <c r="DD13" s="12"/>
      <c r="DE13" s="12"/>
      <c r="DF13" s="12"/>
      <c r="DG13" s="9"/>
    </row>
    <row r="14" spans="1:122" s="114" customFormat="1" ht="46.8" x14ac:dyDescent="0.3">
      <c r="A14" s="15" t="s">
        <v>1035</v>
      </c>
      <c r="B14" s="3" t="s">
        <v>680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22</v>
      </c>
      <c r="I14" s="12" t="str">
        <f t="shared" si="1"/>
        <v>12</v>
      </c>
      <c r="J14" s="12" t="str">
        <f t="shared" si="2"/>
        <v>1985</v>
      </c>
      <c r="K14" s="4" t="s">
        <v>1349</v>
      </c>
      <c r="L14" s="4" t="s">
        <v>681</v>
      </c>
      <c r="M14" s="4" t="s">
        <v>3221</v>
      </c>
      <c r="N14" s="8"/>
      <c r="O14" s="11" t="s">
        <v>2531</v>
      </c>
      <c r="P14" s="14" t="s">
        <v>2532</v>
      </c>
      <c r="Q14" s="6" t="s">
        <v>1656</v>
      </c>
      <c r="R14" s="6" t="s">
        <v>3318</v>
      </c>
      <c r="S14" s="12" t="s">
        <v>3101</v>
      </c>
      <c r="T14" s="8"/>
      <c r="U14" s="12" t="s">
        <v>3345</v>
      </c>
      <c r="V14" s="6" t="s">
        <v>2533</v>
      </c>
      <c r="W14" s="8"/>
      <c r="X14" s="6" t="s">
        <v>2534</v>
      </c>
      <c r="Y14" s="21" t="s">
        <v>2535</v>
      </c>
      <c r="Z14" s="12" t="s">
        <v>3760</v>
      </c>
      <c r="AA14" s="8"/>
      <c r="AB14" s="9" t="s">
        <v>329</v>
      </c>
      <c r="AC14" s="4" t="s">
        <v>35</v>
      </c>
      <c r="AD14" s="9" t="s">
        <v>329</v>
      </c>
      <c r="AE14" s="4" t="s">
        <v>104</v>
      </c>
      <c r="AF14" s="8"/>
      <c r="AG14" s="9" t="s">
        <v>682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Kỹ thuật Nhiệt - Điện lạnh</v>
      </c>
      <c r="AX14" s="4" t="s">
        <v>683</v>
      </c>
      <c r="AY14" s="4"/>
      <c r="AZ14" s="8"/>
      <c r="BA14" s="8"/>
      <c r="BB14" s="10" t="s">
        <v>3012</v>
      </c>
      <c r="BC14" s="10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>Sơ cấp</v>
      </c>
      <c r="BI14" s="4" t="s">
        <v>79</v>
      </c>
      <c r="BJ14" s="4" t="s">
        <v>115</v>
      </c>
      <c r="BK14" s="4" t="s">
        <v>22</v>
      </c>
      <c r="BL14" s="4" t="s">
        <v>22</v>
      </c>
      <c r="BM14" s="4" t="s">
        <v>2870</v>
      </c>
      <c r="BN14" s="4" t="s">
        <v>2868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3</v>
      </c>
      <c r="BX14" s="12">
        <v>3</v>
      </c>
      <c r="BY14" s="15" t="s">
        <v>1318</v>
      </c>
      <c r="BZ14" s="12"/>
      <c r="CA14" s="15" t="s">
        <v>1318</v>
      </c>
      <c r="CB14" s="24">
        <v>0.08</v>
      </c>
      <c r="CC14" s="15" t="s">
        <v>3105</v>
      </c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3269</v>
      </c>
      <c r="CW14" s="2"/>
      <c r="CX14" s="184" t="s">
        <v>4443</v>
      </c>
      <c r="CY14" s="184"/>
      <c r="CZ14" s="9" t="s">
        <v>682</v>
      </c>
      <c r="DA14" s="9" t="s">
        <v>329</v>
      </c>
      <c r="DB14" s="12"/>
      <c r="DC14" s="12"/>
      <c r="DD14" s="12"/>
      <c r="DE14" s="12"/>
      <c r="DF14" s="12"/>
      <c r="DG14" s="9"/>
    </row>
    <row r="15" spans="1:122" s="233" customFormat="1" ht="39.6" customHeight="1" x14ac:dyDescent="0.35">
      <c r="A15" s="227"/>
      <c r="B15" s="306" t="s">
        <v>4461</v>
      </c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4"/>
      <c r="N15" s="228"/>
      <c r="O15" s="304"/>
      <c r="P15" s="229"/>
      <c r="Q15" s="230"/>
      <c r="R15" s="231"/>
      <c r="S15" s="229"/>
      <c r="T15" s="232"/>
      <c r="U15" s="229"/>
      <c r="AK15" s="234"/>
      <c r="AV15" s="235"/>
      <c r="AW15" s="235"/>
      <c r="AX15" s="235"/>
      <c r="AY15" s="235"/>
      <c r="AZ15" s="235"/>
      <c r="BA15" s="235"/>
      <c r="BB15" s="304" t="s">
        <v>3974</v>
      </c>
      <c r="BC15" s="304"/>
      <c r="BD15" s="304"/>
      <c r="BE15" s="304"/>
      <c r="BF15" s="304"/>
      <c r="BG15" s="304"/>
      <c r="BH15" s="304"/>
      <c r="BI15" s="304"/>
      <c r="BJ15" s="304"/>
      <c r="BK15" s="304"/>
      <c r="BL15" s="304"/>
      <c r="BM15" s="304"/>
      <c r="BN15" s="304"/>
      <c r="BO15" s="304"/>
      <c r="BP15" s="304"/>
      <c r="BQ15" s="304"/>
      <c r="BR15" s="304"/>
      <c r="BS15" s="304"/>
      <c r="BT15" s="304"/>
      <c r="BU15" s="304"/>
      <c r="BV15" s="304"/>
      <c r="BW15" s="304"/>
      <c r="BX15" s="304"/>
      <c r="BY15" s="304"/>
      <c r="BZ15" s="304"/>
      <c r="CA15" s="304"/>
      <c r="CB15" s="304"/>
      <c r="CC15" s="304"/>
      <c r="CD15" s="304"/>
      <c r="CE15" s="304"/>
      <c r="CF15" s="304"/>
      <c r="CG15" s="304"/>
      <c r="CH15" s="304"/>
      <c r="CI15" s="304"/>
      <c r="CJ15" s="304"/>
      <c r="CK15" s="304"/>
      <c r="CL15" s="304"/>
      <c r="CM15" s="304"/>
      <c r="CN15" s="304"/>
      <c r="CO15" s="304"/>
      <c r="CP15" s="304"/>
      <c r="CQ15" s="304"/>
      <c r="CR15" s="304"/>
      <c r="CS15" s="304"/>
      <c r="CT15" s="304"/>
      <c r="CU15" s="304"/>
      <c r="CV15" s="304"/>
      <c r="CW15" s="304"/>
      <c r="CX15" s="304"/>
      <c r="CY15" s="304"/>
      <c r="DB15" s="243"/>
    </row>
    <row r="16" spans="1:122" s="110" customFormat="1" ht="15.6" x14ac:dyDescent="0.3">
      <c r="A16" s="220"/>
      <c r="C16" s="220"/>
      <c r="D16" s="220"/>
      <c r="E16" s="220"/>
      <c r="F16" s="220"/>
      <c r="Y16" s="221"/>
      <c r="AJ16" s="220"/>
      <c r="AL16" s="220"/>
      <c r="BR16" s="100"/>
      <c r="BS16" s="100"/>
      <c r="BV16" s="220"/>
    </row>
    <row r="17" spans="1:122" s="110" customFormat="1" ht="15.6" x14ac:dyDescent="0.3">
      <c r="A17" s="220"/>
      <c r="C17" s="220"/>
      <c r="D17" s="220"/>
      <c r="E17" s="220"/>
      <c r="F17" s="220"/>
      <c r="Y17" s="221"/>
      <c r="AJ17" s="220"/>
      <c r="AL17" s="220"/>
      <c r="BR17" s="100"/>
      <c r="BS17" s="100"/>
      <c r="BV17" s="220"/>
    </row>
    <row r="18" spans="1:122" s="110" customFormat="1" ht="15.6" x14ac:dyDescent="0.3">
      <c r="A18" s="220"/>
      <c r="C18" s="220"/>
      <c r="D18" s="220"/>
      <c r="E18" s="220"/>
      <c r="F18" s="220"/>
      <c r="Y18" s="221"/>
      <c r="AJ18" s="220"/>
      <c r="AL18" s="220"/>
      <c r="BR18" s="100"/>
      <c r="BS18" s="100"/>
      <c r="BV18" s="220"/>
    </row>
    <row r="19" spans="1:122" s="110" customFormat="1" ht="15.6" x14ac:dyDescent="0.3">
      <c r="A19" s="220"/>
      <c r="C19" s="220"/>
      <c r="D19" s="220"/>
      <c r="E19" s="220"/>
      <c r="F19" s="220"/>
      <c r="Y19" s="221"/>
      <c r="AJ19" s="220"/>
      <c r="AL19" s="220"/>
      <c r="BR19" s="100"/>
      <c r="BS19" s="100"/>
      <c r="BV19" s="220"/>
    </row>
    <row r="20" spans="1:122" s="110" customFormat="1" ht="15.6" x14ac:dyDescent="0.3">
      <c r="A20" s="220"/>
      <c r="B20" s="305" t="s">
        <v>106</v>
      </c>
      <c r="C20" s="305"/>
      <c r="D20" s="305"/>
      <c r="E20" s="305"/>
      <c r="F20" s="305"/>
      <c r="G20" s="305"/>
      <c r="H20" s="305"/>
      <c r="I20" s="305"/>
      <c r="J20" s="305"/>
      <c r="K20" s="305"/>
      <c r="L20" s="305"/>
      <c r="Y20" s="221"/>
      <c r="AJ20" s="220"/>
      <c r="AL20" s="220"/>
      <c r="AV20" s="222"/>
      <c r="AW20" s="222"/>
      <c r="AX20" s="222"/>
      <c r="AY20" s="222"/>
      <c r="AZ20" s="222"/>
      <c r="BA20" s="222"/>
      <c r="BB20" s="305" t="s">
        <v>19</v>
      </c>
      <c r="BC20" s="305"/>
      <c r="BD20" s="305"/>
      <c r="BE20" s="305"/>
      <c r="BF20" s="305"/>
      <c r="BG20" s="305"/>
      <c r="BH20" s="305"/>
      <c r="BI20" s="305"/>
      <c r="BJ20" s="305"/>
      <c r="BK20" s="305"/>
      <c r="BL20" s="305"/>
      <c r="BM20" s="305"/>
      <c r="BN20" s="305"/>
      <c r="BO20" s="305"/>
      <c r="BP20" s="305"/>
      <c r="BQ20" s="305"/>
      <c r="BR20" s="305"/>
      <c r="BS20" s="305"/>
      <c r="BT20" s="305"/>
      <c r="BU20" s="305"/>
      <c r="BV20" s="305"/>
      <c r="BW20" s="305"/>
      <c r="BX20" s="305"/>
      <c r="BY20" s="305"/>
      <c r="BZ20" s="305"/>
      <c r="CA20" s="305"/>
      <c r="CB20" s="305"/>
      <c r="CC20" s="305"/>
      <c r="CD20" s="305"/>
      <c r="CE20" s="305"/>
      <c r="CF20" s="305"/>
      <c r="CG20" s="305"/>
      <c r="CH20" s="305"/>
      <c r="CI20" s="305"/>
      <c r="CJ20" s="305"/>
      <c r="CK20" s="305"/>
      <c r="CL20" s="305"/>
      <c r="CM20" s="305"/>
      <c r="CN20" s="305"/>
      <c r="CO20" s="305"/>
      <c r="CP20" s="305"/>
      <c r="CQ20" s="305"/>
      <c r="CR20" s="305"/>
      <c r="CS20" s="305"/>
      <c r="CT20" s="305"/>
      <c r="CU20" s="305"/>
      <c r="CV20" s="305"/>
      <c r="CW20" s="305"/>
      <c r="CX20" s="305"/>
      <c r="CY20" s="305"/>
      <c r="DB20" s="305"/>
      <c r="DC20" s="222"/>
      <c r="DD20" s="222"/>
    </row>
    <row r="21" spans="1:122" s="202" customFormat="1" ht="39.6" customHeight="1" x14ac:dyDescent="0.35">
      <c r="A21" s="189"/>
      <c r="B21" s="189"/>
      <c r="C21" s="189"/>
      <c r="D21" s="189"/>
      <c r="E21" s="189"/>
      <c r="F21" s="190"/>
      <c r="G21" s="191"/>
      <c r="H21" s="189"/>
      <c r="I21" s="191"/>
      <c r="J21" s="191"/>
      <c r="K21" s="191"/>
      <c r="L21" s="189"/>
      <c r="M21" s="191"/>
      <c r="N21" s="192"/>
      <c r="O21" s="191"/>
      <c r="P21" s="193"/>
      <c r="Q21" s="194"/>
      <c r="R21" s="195"/>
      <c r="S21" s="193"/>
      <c r="T21" s="190"/>
      <c r="U21" s="193"/>
      <c r="AK21" s="197"/>
      <c r="AU21" s="304"/>
      <c r="AV21" s="304"/>
      <c r="AW21" s="304"/>
      <c r="AX21" s="304"/>
      <c r="AY21" s="304"/>
      <c r="AZ21" s="304"/>
      <c r="BA21" s="304"/>
      <c r="BB21" s="304"/>
      <c r="BC21" s="304"/>
      <c r="BD21" s="304"/>
      <c r="BE21" s="304"/>
      <c r="BF21" s="304"/>
      <c r="BG21" s="304"/>
      <c r="BH21" s="304"/>
      <c r="BI21" s="304"/>
      <c r="BJ21" s="304"/>
      <c r="BK21" s="304"/>
      <c r="BL21" s="304"/>
      <c r="BM21" s="304"/>
      <c r="BN21" s="304"/>
      <c r="BO21" s="304"/>
      <c r="BP21" s="304"/>
      <c r="BQ21" s="304"/>
      <c r="BR21" s="304"/>
      <c r="BS21" s="304"/>
      <c r="BT21" s="304"/>
      <c r="BU21" s="304"/>
      <c r="BV21" s="304"/>
      <c r="BW21" s="304"/>
      <c r="BX21" s="304"/>
      <c r="BY21" s="304"/>
      <c r="BZ21" s="304"/>
      <c r="CA21" s="304"/>
      <c r="CB21" s="304"/>
      <c r="CC21" s="304"/>
      <c r="CX21" s="186"/>
      <c r="CY21" s="186"/>
      <c r="DB21" s="114"/>
      <c r="DC21" s="98"/>
      <c r="DD21" s="236"/>
      <c r="DE21" s="236"/>
      <c r="DF21" s="236"/>
      <c r="DH21" s="236"/>
      <c r="DI21" s="236"/>
      <c r="DJ21" s="236"/>
      <c r="DK21" s="236"/>
      <c r="DL21" s="236"/>
      <c r="DM21" s="236"/>
      <c r="DN21" s="236"/>
      <c r="DO21" s="236"/>
      <c r="DP21" s="236"/>
      <c r="DQ21" s="236"/>
      <c r="DR21" s="236"/>
    </row>
    <row r="22" spans="1:122" ht="17.399999999999999" x14ac:dyDescent="0.35">
      <c r="DC22" s="202"/>
    </row>
    <row r="1322" spans="54:54" x14ac:dyDescent="0.3">
      <c r="BB1322" s="2">
        <f>COUNTIF(AU7:AU14,"Thạc sỹ")</f>
        <v>3</v>
      </c>
    </row>
  </sheetData>
  <autoFilter ref="A6:DR15"/>
  <mergeCells count="4">
    <mergeCell ref="A1:O1"/>
    <mergeCell ref="BB1:CY1"/>
    <mergeCell ref="A3:CY3"/>
    <mergeCell ref="DC5:DF5"/>
  </mergeCell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1316"/>
  <sheetViews>
    <sheetView zoomScaleNormal="100" zoomScaleSheetLayoutView="90" workbookViewId="0">
      <selection activeCell="BB9" sqref="BB9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customWidth="1"/>
    <col min="103" max="103" width="10.88671875" style="186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196" customFormat="1" ht="59.4" customHeight="1" x14ac:dyDescent="0.35">
      <c r="A1" s="326" t="s">
        <v>4474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33"/>
      <c r="Q1" s="333"/>
      <c r="AI1" s="334"/>
      <c r="AJ1" s="334"/>
      <c r="AK1" s="334"/>
      <c r="AL1" s="334"/>
      <c r="AM1" s="334"/>
      <c r="AN1" s="334"/>
      <c r="AO1" s="334"/>
      <c r="AP1" s="334"/>
      <c r="AQ1" s="334"/>
      <c r="AR1" s="334"/>
      <c r="AS1" s="334"/>
      <c r="AT1" s="334"/>
      <c r="AU1" s="334"/>
      <c r="AV1" s="334"/>
      <c r="AW1" s="334"/>
      <c r="AX1" s="334"/>
      <c r="AY1" s="334"/>
      <c r="AZ1" s="334"/>
      <c r="BA1" s="334"/>
      <c r="BB1" s="327" t="s">
        <v>3973</v>
      </c>
      <c r="BC1" s="327"/>
      <c r="BD1" s="327"/>
      <c r="BE1" s="327"/>
      <c r="BF1" s="327"/>
      <c r="BG1" s="327"/>
      <c r="BH1" s="327"/>
      <c r="BI1" s="327"/>
      <c r="BJ1" s="327"/>
      <c r="BK1" s="327"/>
      <c r="BL1" s="327"/>
      <c r="BM1" s="327"/>
      <c r="BN1" s="327"/>
      <c r="BO1" s="327"/>
      <c r="BP1" s="327"/>
      <c r="BQ1" s="327"/>
      <c r="BR1" s="327"/>
      <c r="BS1" s="327"/>
      <c r="BT1" s="327"/>
      <c r="BU1" s="327"/>
      <c r="BV1" s="327"/>
      <c r="BW1" s="327"/>
      <c r="BX1" s="327"/>
      <c r="BY1" s="327"/>
      <c r="BZ1" s="327"/>
      <c r="CA1" s="327"/>
      <c r="CB1" s="327"/>
      <c r="CC1" s="327"/>
      <c r="CD1" s="327"/>
      <c r="CE1" s="327"/>
      <c r="CF1" s="327"/>
      <c r="CG1" s="327"/>
      <c r="CH1" s="327"/>
      <c r="CI1" s="327"/>
      <c r="CJ1" s="327"/>
      <c r="CK1" s="327"/>
      <c r="CL1" s="327"/>
      <c r="CM1" s="327"/>
      <c r="CN1" s="327"/>
      <c r="CO1" s="327"/>
      <c r="CP1" s="327"/>
      <c r="CQ1" s="327"/>
      <c r="CR1" s="327"/>
      <c r="CS1" s="327"/>
      <c r="CT1" s="327"/>
      <c r="CU1" s="327"/>
      <c r="CV1" s="327"/>
      <c r="CW1" s="327"/>
      <c r="CX1" s="327"/>
      <c r="CY1" s="327"/>
      <c r="DB1" s="335"/>
      <c r="DD1" s="336"/>
      <c r="DE1" s="336"/>
      <c r="DF1" s="336"/>
      <c r="DH1" s="336"/>
      <c r="DI1" s="336"/>
      <c r="DJ1" s="336"/>
      <c r="DK1" s="336"/>
      <c r="DL1" s="336"/>
      <c r="DM1" s="336"/>
      <c r="DN1" s="336"/>
      <c r="DO1" s="336"/>
      <c r="DP1" s="336"/>
      <c r="DQ1" s="336"/>
      <c r="DR1" s="336"/>
    </row>
    <row r="2" spans="1:122" s="196" customFormat="1" ht="18.600000000000001" customHeight="1" x14ac:dyDescent="0.35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33"/>
      <c r="Q2" s="333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309"/>
      <c r="BD2" s="309"/>
      <c r="BE2" s="309"/>
      <c r="BF2" s="309"/>
      <c r="BG2" s="309"/>
      <c r="BH2" s="309"/>
      <c r="BI2" s="309"/>
      <c r="BJ2" s="309"/>
      <c r="BK2" s="309"/>
      <c r="BL2" s="309"/>
      <c r="BM2" s="309"/>
      <c r="BN2" s="309"/>
      <c r="BO2" s="309"/>
      <c r="BP2" s="309"/>
      <c r="BQ2" s="309"/>
      <c r="BR2" s="309"/>
      <c r="BS2" s="309"/>
      <c r="BT2" s="309"/>
      <c r="BU2" s="309"/>
      <c r="BV2" s="309"/>
      <c r="BW2" s="309"/>
      <c r="BX2" s="309"/>
      <c r="BY2" s="309"/>
      <c r="BZ2" s="309"/>
      <c r="CA2" s="309"/>
      <c r="CB2" s="309"/>
      <c r="CC2" s="309"/>
      <c r="CD2" s="309"/>
      <c r="CE2" s="309"/>
      <c r="CF2" s="309"/>
      <c r="CG2" s="309"/>
      <c r="CX2" s="337"/>
      <c r="CY2" s="337"/>
      <c r="DB2" s="338"/>
      <c r="DD2" s="336"/>
      <c r="DE2" s="336"/>
      <c r="DF2" s="336"/>
      <c r="DH2" s="336"/>
      <c r="DI2" s="336"/>
      <c r="DJ2" s="336"/>
      <c r="DK2" s="336"/>
      <c r="DL2" s="336"/>
      <c r="DM2" s="336"/>
      <c r="DN2" s="336"/>
      <c r="DO2" s="336"/>
      <c r="DP2" s="336"/>
      <c r="DQ2" s="336"/>
      <c r="DR2" s="336"/>
    </row>
    <row r="3" spans="1:122" s="196" customFormat="1" ht="28.95" customHeight="1" x14ac:dyDescent="0.35">
      <c r="A3" s="328" t="s">
        <v>4475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  <c r="AG3" s="328"/>
      <c r="AH3" s="328"/>
      <c r="AI3" s="328"/>
      <c r="AJ3" s="328"/>
      <c r="AK3" s="328"/>
      <c r="AL3" s="328"/>
      <c r="AM3" s="328"/>
      <c r="AN3" s="328"/>
      <c r="AO3" s="328"/>
      <c r="AP3" s="328"/>
      <c r="AQ3" s="328"/>
      <c r="AR3" s="328"/>
      <c r="AS3" s="328"/>
      <c r="AT3" s="328"/>
      <c r="AU3" s="328"/>
      <c r="AV3" s="328"/>
      <c r="AW3" s="328"/>
      <c r="AX3" s="328"/>
      <c r="AY3" s="328"/>
      <c r="AZ3" s="328"/>
      <c r="BA3" s="328"/>
      <c r="BB3" s="328"/>
      <c r="BC3" s="328"/>
      <c r="BD3" s="328"/>
      <c r="BE3" s="328"/>
      <c r="BF3" s="328"/>
      <c r="BG3" s="328"/>
      <c r="BH3" s="328"/>
      <c r="BI3" s="328"/>
      <c r="BJ3" s="328"/>
      <c r="BK3" s="328"/>
      <c r="BL3" s="328"/>
      <c r="BM3" s="328"/>
      <c r="BN3" s="328"/>
      <c r="BO3" s="328"/>
      <c r="BP3" s="328"/>
      <c r="BQ3" s="328"/>
      <c r="BR3" s="328"/>
      <c r="BS3" s="328"/>
      <c r="BT3" s="328"/>
      <c r="BU3" s="328"/>
      <c r="BV3" s="328"/>
      <c r="BW3" s="328"/>
      <c r="BX3" s="328"/>
      <c r="BY3" s="328"/>
      <c r="BZ3" s="328"/>
      <c r="CA3" s="328"/>
      <c r="CB3" s="328"/>
      <c r="CC3" s="328"/>
      <c r="CD3" s="328"/>
      <c r="CE3" s="328"/>
      <c r="CF3" s="328"/>
      <c r="CG3" s="328"/>
      <c r="CH3" s="328"/>
      <c r="CI3" s="328"/>
      <c r="CJ3" s="328"/>
      <c r="CK3" s="328"/>
      <c r="CL3" s="328"/>
      <c r="CM3" s="328"/>
      <c r="CN3" s="328"/>
      <c r="CO3" s="328"/>
      <c r="CP3" s="328"/>
      <c r="CQ3" s="328"/>
      <c r="CR3" s="328"/>
      <c r="CS3" s="328"/>
      <c r="CT3" s="328"/>
      <c r="CU3" s="328"/>
      <c r="CV3" s="328"/>
      <c r="CW3" s="328"/>
      <c r="CX3" s="328"/>
      <c r="CY3" s="328"/>
      <c r="CZ3" s="310"/>
      <c r="DA3" s="336"/>
      <c r="DB3" s="339"/>
      <c r="DD3" s="336"/>
      <c r="DE3" s="336"/>
      <c r="DF3" s="336"/>
      <c r="DG3" s="336"/>
      <c r="DH3" s="336"/>
      <c r="DI3" s="336"/>
      <c r="DJ3" s="336"/>
      <c r="DK3" s="336"/>
      <c r="DL3" s="336"/>
      <c r="DM3" s="336"/>
      <c r="DN3" s="336"/>
      <c r="DO3" s="336"/>
      <c r="DP3" s="336"/>
      <c r="DQ3" s="336"/>
      <c r="DR3" s="336"/>
    </row>
    <row r="5" spans="1:122" ht="71.25" customHeight="1" x14ac:dyDescent="0.3">
      <c r="A5" s="341" t="s">
        <v>1314</v>
      </c>
      <c r="B5" s="34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41" t="s">
        <v>2</v>
      </c>
      <c r="M5" s="34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341" t="s">
        <v>12</v>
      </c>
      <c r="AV5" s="1" t="s">
        <v>3837</v>
      </c>
      <c r="AW5" s="1" t="s">
        <v>3838</v>
      </c>
      <c r="AX5" s="341" t="s">
        <v>13</v>
      </c>
      <c r="AY5" s="1" t="s">
        <v>2923</v>
      </c>
      <c r="AZ5" s="1" t="s">
        <v>2924</v>
      </c>
      <c r="BA5" s="1" t="s">
        <v>2925</v>
      </c>
      <c r="BB5" s="34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341" t="s">
        <v>17</v>
      </c>
      <c r="BN5" s="1" t="s">
        <v>17</v>
      </c>
      <c r="BO5" s="1" t="s">
        <v>3286</v>
      </c>
      <c r="BP5" s="1" t="s">
        <v>2927</v>
      </c>
      <c r="BQ5" s="3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340" t="s">
        <v>4444</v>
      </c>
      <c r="CY5" s="340" t="s">
        <v>4440</v>
      </c>
      <c r="CZ5" s="341" t="s">
        <v>7</v>
      </c>
      <c r="DA5" s="341" t="s">
        <v>5</v>
      </c>
      <c r="DB5" s="341" t="s">
        <v>4476</v>
      </c>
      <c r="DC5" s="315" t="s">
        <v>4438</v>
      </c>
      <c r="DD5" s="315"/>
      <c r="DE5" s="315"/>
      <c r="DF5" s="315"/>
      <c r="DG5" s="341" t="s">
        <v>4884</v>
      </c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s="114" customFormat="1" ht="62.4" x14ac:dyDescent="0.3">
      <c r="A7" s="15" t="s">
        <v>1028</v>
      </c>
      <c r="B7" s="16" t="s">
        <v>1478</v>
      </c>
      <c r="C7" s="12" t="s">
        <v>1245</v>
      </c>
      <c r="D7" s="12"/>
      <c r="E7" s="12"/>
      <c r="F7" s="12" t="s">
        <v>1245</v>
      </c>
      <c r="G7" s="12" t="s">
        <v>20</v>
      </c>
      <c r="H7" s="12" t="str">
        <f>LEFT(L7,2)</f>
        <v>20</v>
      </c>
      <c r="I7" s="12" t="str">
        <f>MID(L7,4,2)</f>
        <v>12</v>
      </c>
      <c r="J7" s="12" t="str">
        <f>RIGHT(L7,4)</f>
        <v>1985</v>
      </c>
      <c r="K7" s="12" t="s">
        <v>1358</v>
      </c>
      <c r="L7" s="15" t="s">
        <v>1479</v>
      </c>
      <c r="M7" s="12" t="s">
        <v>3215</v>
      </c>
      <c r="N7" s="8"/>
      <c r="O7" s="6" t="s">
        <v>2781</v>
      </c>
      <c r="P7" s="14" t="s">
        <v>3152</v>
      </c>
      <c r="Q7" s="6" t="s">
        <v>2782</v>
      </c>
      <c r="R7" s="6" t="s">
        <v>3318</v>
      </c>
      <c r="S7" s="12" t="s">
        <v>3320</v>
      </c>
      <c r="T7" s="8"/>
      <c r="U7" s="12" t="s">
        <v>3501</v>
      </c>
      <c r="V7" s="6" t="s">
        <v>2783</v>
      </c>
      <c r="W7" s="8"/>
      <c r="X7" s="6" t="s">
        <v>2784</v>
      </c>
      <c r="Y7" s="6"/>
      <c r="Z7" s="12" t="e">
        <v>#N/A</v>
      </c>
      <c r="AA7" s="8"/>
      <c r="AB7" s="23" t="s">
        <v>1485</v>
      </c>
      <c r="AC7" s="12" t="s">
        <v>35</v>
      </c>
      <c r="AD7" s="15" t="s">
        <v>1476</v>
      </c>
      <c r="AE7" s="4" t="s">
        <v>104</v>
      </c>
      <c r="AF7" s="8"/>
      <c r="AG7" s="15" t="s">
        <v>587</v>
      </c>
      <c r="AH7" s="4" t="s">
        <v>74</v>
      </c>
      <c r="AI7" s="12" t="s">
        <v>3222</v>
      </c>
      <c r="AJ7" s="12">
        <v>0.35</v>
      </c>
      <c r="AK7" s="15" t="s">
        <v>3105</v>
      </c>
      <c r="AL7" s="12">
        <v>1</v>
      </c>
      <c r="AM7" s="8"/>
      <c r="AN7" s="8"/>
      <c r="AO7" s="8"/>
      <c r="AP7" s="12"/>
      <c r="AQ7" s="12"/>
      <c r="AR7" s="8"/>
      <c r="AS7" s="18" t="s">
        <v>29</v>
      </c>
      <c r="AT7" s="18" t="s">
        <v>28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Xây dựng, kỹ thuật và quản lý cơ sở hạ tầng</v>
      </c>
      <c r="AX7" s="12" t="s">
        <v>3824</v>
      </c>
      <c r="AY7" s="12"/>
      <c r="AZ7" s="8"/>
      <c r="BA7" s="8"/>
      <c r="BB7" s="12" t="s">
        <v>1325</v>
      </c>
      <c r="BC7" s="12"/>
      <c r="BD7" s="12" t="s">
        <v>1325</v>
      </c>
      <c r="BE7" s="12"/>
      <c r="BF7" s="12"/>
      <c r="BG7" s="8"/>
      <c r="BH7" s="12" t="str">
        <f>INDEX([1]DATA!$Z$10:$Z$285,MATCH(B7,[1]DATA!$C$10:$C$285,0))</f>
        <v/>
      </c>
      <c r="BI7" s="12" t="s">
        <v>37</v>
      </c>
      <c r="BJ7" s="12"/>
      <c r="BK7" s="12"/>
      <c r="BL7" s="12"/>
      <c r="BM7" s="4" t="s">
        <v>1321</v>
      </c>
      <c r="BN7" s="4" t="s">
        <v>49</v>
      </c>
      <c r="BO7" s="4"/>
      <c r="BP7" s="8"/>
      <c r="BQ7" s="4" t="s">
        <v>1243</v>
      </c>
      <c r="BR7" s="12"/>
      <c r="BS7" s="12"/>
      <c r="BT7" s="12" t="str">
        <f>INDEX([1]DATA!$O$10:$O$285,MATCH(B7,[1]DATA!$C$10:$C$285,0))</f>
        <v>V.07.01.03</v>
      </c>
      <c r="BU7" s="12" t="s">
        <v>1311</v>
      </c>
      <c r="BV7" s="12"/>
      <c r="BW7" s="12">
        <v>3</v>
      </c>
      <c r="BX7" s="12">
        <v>3</v>
      </c>
      <c r="BY7" s="12"/>
      <c r="BZ7" s="12"/>
      <c r="CA7" s="12" t="s">
        <v>3809</v>
      </c>
      <c r="CB7" s="12"/>
      <c r="CC7" s="12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2" t="s">
        <v>1321</v>
      </c>
      <c r="CW7" s="2"/>
      <c r="CX7" s="184" t="s">
        <v>4443</v>
      </c>
      <c r="CY7" s="184"/>
      <c r="CZ7" s="15" t="s">
        <v>587</v>
      </c>
      <c r="DA7" s="15" t="s">
        <v>1476</v>
      </c>
      <c r="DB7" s="91" t="s">
        <v>4872</v>
      </c>
      <c r="DC7" s="12"/>
      <c r="DD7" s="12"/>
      <c r="DE7" s="12"/>
      <c r="DF7" s="12"/>
      <c r="DG7" s="9" t="s">
        <v>4885</v>
      </c>
    </row>
    <row r="8" spans="1:122" s="114" customFormat="1" ht="78" x14ac:dyDescent="0.3">
      <c r="A8" s="15" t="s">
        <v>1029</v>
      </c>
      <c r="B8" s="16" t="s">
        <v>2982</v>
      </c>
      <c r="C8" s="12" t="s">
        <v>1245</v>
      </c>
      <c r="D8" s="12"/>
      <c r="E8" s="12"/>
      <c r="F8" s="12" t="s">
        <v>1245</v>
      </c>
      <c r="G8" s="12" t="s">
        <v>20</v>
      </c>
      <c r="H8" s="12" t="str">
        <f>LEFT(L8,2)</f>
        <v>23</v>
      </c>
      <c r="I8" s="12" t="str">
        <f>MID(L8,4,2)</f>
        <v>02</v>
      </c>
      <c r="J8" s="12" t="str">
        <f>RIGHT(L8,4)</f>
        <v>1990</v>
      </c>
      <c r="K8" s="21" t="s">
        <v>3502</v>
      </c>
      <c r="L8" s="15" t="s">
        <v>3827</v>
      </c>
      <c r="M8" s="12" t="s">
        <v>3215</v>
      </c>
      <c r="N8" s="8"/>
      <c r="O8" s="22" t="s">
        <v>2983</v>
      </c>
      <c r="P8" s="22" t="s">
        <v>2984</v>
      </c>
      <c r="Q8" s="21" t="s">
        <v>1498</v>
      </c>
      <c r="R8" s="21" t="s">
        <v>3318</v>
      </c>
      <c r="S8" s="12" t="s">
        <v>3101</v>
      </c>
      <c r="T8" s="8"/>
      <c r="U8" s="12" t="s">
        <v>3502</v>
      </c>
      <c r="V8" s="12" t="s">
        <v>2985</v>
      </c>
      <c r="W8" s="8"/>
      <c r="X8" s="22"/>
      <c r="Y8" s="21"/>
      <c r="Z8" s="12" t="e">
        <v>#N/A</v>
      </c>
      <c r="AA8" s="8"/>
      <c r="AB8" s="15" t="s">
        <v>2986</v>
      </c>
      <c r="AC8" s="12" t="s">
        <v>35</v>
      </c>
      <c r="AD8" s="23">
        <v>43556</v>
      </c>
      <c r="AE8" s="12" t="s">
        <v>2894</v>
      </c>
      <c r="AF8" s="8"/>
      <c r="AG8" s="23" t="s">
        <v>2986</v>
      </c>
      <c r="AH8" s="4" t="s">
        <v>3928</v>
      </c>
      <c r="AI8" s="21"/>
      <c r="AJ8" s="12"/>
      <c r="AK8" s="21"/>
      <c r="AL8" s="12"/>
      <c r="AM8" s="8"/>
      <c r="AN8" s="8"/>
      <c r="AO8" s="8"/>
      <c r="AP8" s="21"/>
      <c r="AQ8" s="21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Xây dựng Công trình giao thông</v>
      </c>
      <c r="AX8" s="21" t="s">
        <v>3825</v>
      </c>
      <c r="AY8" s="21" t="s">
        <v>2987</v>
      </c>
      <c r="AZ8" s="8"/>
      <c r="BA8" s="8"/>
      <c r="BB8" s="12" t="s">
        <v>1325</v>
      </c>
      <c r="BC8" s="12"/>
      <c r="BD8" s="12"/>
      <c r="BE8" s="21"/>
      <c r="BF8" s="21"/>
      <c r="BG8" s="8"/>
      <c r="BH8" s="12" t="str">
        <f>INDEX([1]DATA!$Z$10:$Z$285,MATCH(B8,[1]DATA!$C$10:$C$285,0))</f>
        <v/>
      </c>
      <c r="BI8" s="4" t="s">
        <v>37</v>
      </c>
      <c r="BJ8" s="21"/>
      <c r="BK8" s="21"/>
      <c r="BL8" s="21"/>
      <c r="BM8" s="4" t="s">
        <v>1321</v>
      </c>
      <c r="BN8" s="4" t="s">
        <v>1321</v>
      </c>
      <c r="BO8" s="4"/>
      <c r="BP8" s="8"/>
      <c r="BQ8" s="4" t="s">
        <v>1243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2</v>
      </c>
      <c r="BX8" s="12">
        <v>2.67</v>
      </c>
      <c r="BY8" s="23" t="s">
        <v>2994</v>
      </c>
      <c r="BZ8" s="12"/>
      <c r="CA8" s="12" t="s">
        <v>22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2" t="s">
        <v>1321</v>
      </c>
      <c r="CW8" s="2"/>
      <c r="CX8" s="184" t="s">
        <v>4443</v>
      </c>
      <c r="CY8" s="184"/>
      <c r="CZ8" s="23" t="s">
        <v>2986</v>
      </c>
      <c r="DA8" s="23">
        <v>43556</v>
      </c>
      <c r="DB8" s="91" t="s">
        <v>4862</v>
      </c>
      <c r="DC8" s="12"/>
      <c r="DD8" s="12"/>
      <c r="DE8" s="12"/>
      <c r="DF8" s="12"/>
      <c r="DG8" s="9" t="s">
        <v>4885</v>
      </c>
    </row>
    <row r="9" spans="1:122" s="233" customFormat="1" ht="39.6" customHeight="1" x14ac:dyDescent="0.35">
      <c r="A9" s="227"/>
      <c r="B9" s="306" t="s">
        <v>4461</v>
      </c>
      <c r="C9" s="306"/>
      <c r="D9" s="306"/>
      <c r="E9" s="306"/>
      <c r="F9" s="306"/>
      <c r="G9" s="306"/>
      <c r="H9" s="306"/>
      <c r="I9" s="306"/>
      <c r="J9" s="306"/>
      <c r="K9" s="306"/>
      <c r="L9" s="306"/>
      <c r="M9" s="304"/>
      <c r="N9" s="228"/>
      <c r="O9" s="304"/>
      <c r="P9" s="229"/>
      <c r="Q9" s="230"/>
      <c r="R9" s="231"/>
      <c r="S9" s="229"/>
      <c r="T9" s="232"/>
      <c r="U9" s="229"/>
      <c r="AK9" s="234"/>
      <c r="AV9" s="235"/>
      <c r="AW9" s="235"/>
      <c r="AX9" s="235"/>
      <c r="AY9" s="235"/>
      <c r="AZ9" s="235"/>
      <c r="BA9" s="235"/>
      <c r="BB9" s="304" t="s">
        <v>3974</v>
      </c>
      <c r="BC9" s="304"/>
      <c r="BD9" s="304"/>
      <c r="BE9" s="304"/>
      <c r="BF9" s="304"/>
      <c r="BG9" s="304"/>
      <c r="BH9" s="304"/>
      <c r="BI9" s="304"/>
      <c r="BJ9" s="304"/>
      <c r="BK9" s="304"/>
      <c r="BL9" s="304"/>
      <c r="BM9" s="304"/>
      <c r="BN9" s="304"/>
      <c r="BO9" s="304"/>
      <c r="BP9" s="304"/>
      <c r="BQ9" s="304"/>
      <c r="BR9" s="304"/>
      <c r="BS9" s="304"/>
      <c r="BT9" s="304"/>
      <c r="BU9" s="304"/>
      <c r="BV9" s="304"/>
      <c r="BW9" s="304"/>
      <c r="BX9" s="304"/>
      <c r="BY9" s="304"/>
      <c r="BZ9" s="304"/>
      <c r="CA9" s="304"/>
      <c r="CB9" s="304"/>
      <c r="CC9" s="304"/>
      <c r="CD9" s="304"/>
      <c r="CE9" s="304"/>
      <c r="CF9" s="304"/>
      <c r="CG9" s="304"/>
      <c r="CH9" s="304"/>
      <c r="CI9" s="304"/>
      <c r="CJ9" s="304"/>
      <c r="CK9" s="304"/>
      <c r="CL9" s="304"/>
      <c r="CM9" s="304"/>
      <c r="CN9" s="304"/>
      <c r="CO9" s="304"/>
      <c r="CP9" s="304"/>
      <c r="CQ9" s="304"/>
      <c r="CR9" s="304"/>
      <c r="CS9" s="304"/>
      <c r="CT9" s="304"/>
      <c r="CU9" s="304"/>
      <c r="CV9" s="304"/>
      <c r="CW9" s="304"/>
      <c r="CX9" s="304"/>
      <c r="CY9" s="304"/>
      <c r="DB9" s="243"/>
    </row>
    <row r="10" spans="1:122" s="110" customFormat="1" ht="15.6" x14ac:dyDescent="0.3">
      <c r="A10" s="220"/>
      <c r="C10" s="220"/>
      <c r="D10" s="220"/>
      <c r="E10" s="220"/>
      <c r="F10" s="220"/>
      <c r="Y10" s="221"/>
      <c r="AJ10" s="220"/>
      <c r="AL10" s="220"/>
      <c r="BR10" s="100"/>
      <c r="BS10" s="100"/>
      <c r="BV10" s="220"/>
    </row>
    <row r="11" spans="1:122" s="110" customFormat="1" ht="15.6" x14ac:dyDescent="0.3">
      <c r="A11" s="220"/>
      <c r="C11" s="220"/>
      <c r="D11" s="220"/>
      <c r="E11" s="220"/>
      <c r="F11" s="220"/>
      <c r="Y11" s="221"/>
      <c r="AJ11" s="220"/>
      <c r="AL11" s="220"/>
      <c r="BR11" s="100"/>
      <c r="BS11" s="100"/>
      <c r="BV11" s="220"/>
    </row>
    <row r="12" spans="1:122" s="110" customFormat="1" ht="15.6" x14ac:dyDescent="0.3">
      <c r="A12" s="220"/>
      <c r="C12" s="220"/>
      <c r="D12" s="220"/>
      <c r="E12" s="220"/>
      <c r="F12" s="220"/>
      <c r="Y12" s="221"/>
      <c r="AJ12" s="220"/>
      <c r="AL12" s="220"/>
      <c r="BR12" s="100"/>
      <c r="BS12" s="100"/>
      <c r="BV12" s="220"/>
    </row>
    <row r="13" spans="1:122" s="110" customFormat="1" ht="15.6" x14ac:dyDescent="0.3">
      <c r="A13" s="220"/>
      <c r="C13" s="220"/>
      <c r="D13" s="220"/>
      <c r="E13" s="220"/>
      <c r="F13" s="220"/>
      <c r="Y13" s="221"/>
      <c r="AJ13" s="220"/>
      <c r="AL13" s="220"/>
      <c r="BR13" s="100"/>
      <c r="BS13" s="100"/>
      <c r="BV13" s="220"/>
    </row>
    <row r="14" spans="1:122" s="110" customFormat="1" ht="15.6" x14ac:dyDescent="0.3">
      <c r="A14" s="220"/>
      <c r="B14" s="305" t="s">
        <v>106</v>
      </c>
      <c r="C14" s="305"/>
      <c r="D14" s="305"/>
      <c r="E14" s="305"/>
      <c r="F14" s="305"/>
      <c r="G14" s="305"/>
      <c r="H14" s="305"/>
      <c r="I14" s="305"/>
      <c r="J14" s="305"/>
      <c r="K14" s="305"/>
      <c r="L14" s="305"/>
      <c r="Y14" s="221"/>
      <c r="AJ14" s="220"/>
      <c r="AL14" s="220"/>
      <c r="AV14" s="222"/>
      <c r="AW14" s="222"/>
      <c r="AX14" s="222"/>
      <c r="AY14" s="222"/>
      <c r="AZ14" s="222"/>
      <c r="BA14" s="222"/>
      <c r="BB14" s="305" t="s">
        <v>19</v>
      </c>
      <c r="BC14" s="305"/>
      <c r="BD14" s="305"/>
      <c r="BE14" s="305"/>
      <c r="BF14" s="305"/>
      <c r="BG14" s="305"/>
      <c r="BH14" s="305"/>
      <c r="BI14" s="305"/>
      <c r="BJ14" s="305"/>
      <c r="BK14" s="305"/>
      <c r="BL14" s="305"/>
      <c r="BM14" s="305"/>
      <c r="BN14" s="305"/>
      <c r="BO14" s="305"/>
      <c r="BP14" s="305"/>
      <c r="BQ14" s="305"/>
      <c r="BR14" s="305"/>
      <c r="BS14" s="305"/>
      <c r="BT14" s="305"/>
      <c r="BU14" s="305"/>
      <c r="BV14" s="305"/>
      <c r="BW14" s="305"/>
      <c r="BX14" s="305"/>
      <c r="BY14" s="305"/>
      <c r="BZ14" s="305"/>
      <c r="CA14" s="305"/>
      <c r="CB14" s="305"/>
      <c r="CC14" s="305"/>
      <c r="CD14" s="305"/>
      <c r="CE14" s="305"/>
      <c r="CF14" s="305"/>
      <c r="CG14" s="305"/>
      <c r="CH14" s="305"/>
      <c r="CI14" s="305"/>
      <c r="CJ14" s="305"/>
      <c r="CK14" s="305"/>
      <c r="CL14" s="305"/>
      <c r="CM14" s="305"/>
      <c r="CN14" s="305"/>
      <c r="CO14" s="305"/>
      <c r="CP14" s="305"/>
      <c r="CQ14" s="305"/>
      <c r="CR14" s="305"/>
      <c r="CS14" s="305"/>
      <c r="CT14" s="305"/>
      <c r="CU14" s="305"/>
      <c r="CV14" s="305"/>
      <c r="CW14" s="305"/>
      <c r="CX14" s="305"/>
      <c r="CY14" s="305"/>
      <c r="DB14" s="305"/>
      <c r="DC14" s="222"/>
      <c r="DD14" s="222"/>
    </row>
    <row r="15" spans="1:122" s="202" customFormat="1" ht="39.6" customHeight="1" x14ac:dyDescent="0.35">
      <c r="A15" s="189"/>
      <c r="B15" s="189"/>
      <c r="C15" s="189"/>
      <c r="D15" s="189"/>
      <c r="E15" s="189"/>
      <c r="F15" s="190"/>
      <c r="G15" s="191"/>
      <c r="H15" s="189"/>
      <c r="I15" s="191"/>
      <c r="J15" s="191"/>
      <c r="K15" s="191"/>
      <c r="L15" s="189"/>
      <c r="M15" s="191"/>
      <c r="N15" s="192"/>
      <c r="O15" s="191"/>
      <c r="P15" s="193"/>
      <c r="Q15" s="194"/>
      <c r="R15" s="195"/>
      <c r="S15" s="193"/>
      <c r="T15" s="190"/>
      <c r="U15" s="193"/>
      <c r="AK15" s="197"/>
      <c r="AU15" s="304"/>
      <c r="AV15" s="304"/>
      <c r="AW15" s="304"/>
      <c r="AX15" s="304"/>
      <c r="AY15" s="304"/>
      <c r="AZ15" s="304"/>
      <c r="BA15" s="304"/>
      <c r="BB15" s="304"/>
      <c r="BC15" s="304"/>
      <c r="BD15" s="304"/>
      <c r="BE15" s="304"/>
      <c r="BF15" s="304"/>
      <c r="BG15" s="304"/>
      <c r="BH15" s="304"/>
      <c r="BI15" s="304"/>
      <c r="BJ15" s="304"/>
      <c r="BK15" s="304"/>
      <c r="BL15" s="304"/>
      <c r="BM15" s="304"/>
      <c r="BN15" s="304"/>
      <c r="BO15" s="304"/>
      <c r="BP15" s="304"/>
      <c r="BQ15" s="304"/>
      <c r="BR15" s="304"/>
      <c r="BS15" s="304"/>
      <c r="BT15" s="304"/>
      <c r="BU15" s="304"/>
      <c r="BV15" s="304"/>
      <c r="BW15" s="304"/>
      <c r="BX15" s="304"/>
      <c r="BY15" s="304"/>
      <c r="BZ15" s="304"/>
      <c r="CA15" s="304"/>
      <c r="CB15" s="304"/>
      <c r="CC15" s="304"/>
      <c r="CX15" s="186"/>
      <c r="CY15" s="186"/>
      <c r="DB15" s="114"/>
      <c r="DC15" s="98"/>
      <c r="DD15" s="236"/>
      <c r="DE15" s="236"/>
      <c r="DF15" s="236"/>
      <c r="DH15" s="236"/>
      <c r="DI15" s="236"/>
      <c r="DJ15" s="236"/>
      <c r="DK15" s="236"/>
      <c r="DL15" s="236"/>
      <c r="DM15" s="236"/>
      <c r="DN15" s="236"/>
      <c r="DO15" s="236"/>
      <c r="DP15" s="236"/>
      <c r="DQ15" s="236"/>
      <c r="DR15" s="236"/>
    </row>
    <row r="16" spans="1:122" ht="17.399999999999999" x14ac:dyDescent="0.35">
      <c r="DC16" s="202"/>
    </row>
    <row r="1316" spans="54:54" x14ac:dyDescent="0.3">
      <c r="BB1316" s="2">
        <f>COUNTIF(AU7:AU8,"Thạc sỹ")</f>
        <v>2</v>
      </c>
    </row>
  </sheetData>
  <mergeCells count="4">
    <mergeCell ref="A1:O1"/>
    <mergeCell ref="BB1:CY1"/>
    <mergeCell ref="A3:CY3"/>
    <mergeCell ref="DC5:DF5"/>
  </mergeCell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1323"/>
  <sheetViews>
    <sheetView topLeftCell="A13" zoomScaleNormal="100" zoomScaleSheetLayoutView="90" workbookViewId="0">
      <selection activeCell="AX8" sqref="AX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customWidth="1"/>
    <col min="103" max="103" width="10.88671875" style="186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196" customFormat="1" ht="59.4" customHeight="1" x14ac:dyDescent="0.35">
      <c r="A1" s="326" t="s">
        <v>4474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33"/>
      <c r="Q1" s="333"/>
      <c r="AI1" s="334"/>
      <c r="AJ1" s="334"/>
      <c r="AK1" s="334"/>
      <c r="AL1" s="334"/>
      <c r="AM1" s="334"/>
      <c r="AN1" s="334"/>
      <c r="AO1" s="334"/>
      <c r="AP1" s="334"/>
      <c r="AQ1" s="334"/>
      <c r="AR1" s="334"/>
      <c r="AS1" s="334"/>
      <c r="AT1" s="334"/>
      <c r="AU1" s="334"/>
      <c r="AV1" s="334"/>
      <c r="AW1" s="334"/>
      <c r="AX1" s="334"/>
      <c r="AY1" s="334"/>
      <c r="AZ1" s="334"/>
      <c r="BA1" s="334"/>
      <c r="BB1" s="327" t="s">
        <v>3973</v>
      </c>
      <c r="BC1" s="327"/>
      <c r="BD1" s="327"/>
      <c r="BE1" s="327"/>
      <c r="BF1" s="327"/>
      <c r="BG1" s="327"/>
      <c r="BH1" s="327"/>
      <c r="BI1" s="327"/>
      <c r="BJ1" s="327"/>
      <c r="BK1" s="327"/>
      <c r="BL1" s="327"/>
      <c r="BM1" s="327"/>
      <c r="BN1" s="327"/>
      <c r="BO1" s="327"/>
      <c r="BP1" s="327"/>
      <c r="BQ1" s="327"/>
      <c r="BR1" s="327"/>
      <c r="BS1" s="327"/>
      <c r="BT1" s="327"/>
      <c r="BU1" s="327"/>
      <c r="BV1" s="327"/>
      <c r="BW1" s="327"/>
      <c r="BX1" s="327"/>
      <c r="BY1" s="327"/>
      <c r="BZ1" s="327"/>
      <c r="CA1" s="327"/>
      <c r="CB1" s="327"/>
      <c r="CC1" s="327"/>
      <c r="CD1" s="327"/>
      <c r="CE1" s="327"/>
      <c r="CF1" s="327"/>
      <c r="CG1" s="327"/>
      <c r="CH1" s="327"/>
      <c r="CI1" s="327"/>
      <c r="CJ1" s="327"/>
      <c r="CK1" s="327"/>
      <c r="CL1" s="327"/>
      <c r="CM1" s="327"/>
      <c r="CN1" s="327"/>
      <c r="CO1" s="327"/>
      <c r="CP1" s="327"/>
      <c r="CQ1" s="327"/>
      <c r="CR1" s="327"/>
      <c r="CS1" s="327"/>
      <c r="CT1" s="327"/>
      <c r="CU1" s="327"/>
      <c r="CV1" s="327"/>
      <c r="CW1" s="327"/>
      <c r="CX1" s="327"/>
      <c r="CY1" s="327"/>
      <c r="DB1" s="335"/>
      <c r="DD1" s="336"/>
      <c r="DE1" s="336"/>
      <c r="DF1" s="336"/>
      <c r="DH1" s="336"/>
      <c r="DI1" s="336"/>
      <c r="DJ1" s="336"/>
      <c r="DK1" s="336"/>
      <c r="DL1" s="336"/>
      <c r="DM1" s="336"/>
      <c r="DN1" s="336"/>
      <c r="DO1" s="336"/>
      <c r="DP1" s="336"/>
      <c r="DQ1" s="336"/>
      <c r="DR1" s="336"/>
    </row>
    <row r="2" spans="1:122" s="196" customFormat="1" ht="18.600000000000001" customHeight="1" x14ac:dyDescent="0.35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33"/>
      <c r="Q2" s="333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309"/>
      <c r="BD2" s="309"/>
      <c r="BE2" s="309"/>
      <c r="BF2" s="309"/>
      <c r="BG2" s="309"/>
      <c r="BH2" s="309"/>
      <c r="BI2" s="309"/>
      <c r="BJ2" s="309"/>
      <c r="BK2" s="309"/>
      <c r="BL2" s="309"/>
      <c r="BM2" s="309"/>
      <c r="BN2" s="309"/>
      <c r="BO2" s="309"/>
      <c r="BP2" s="309"/>
      <c r="BQ2" s="309"/>
      <c r="BR2" s="309"/>
      <c r="BS2" s="309"/>
      <c r="BT2" s="309"/>
      <c r="BU2" s="309"/>
      <c r="BV2" s="309"/>
      <c r="BW2" s="309"/>
      <c r="BX2" s="309"/>
      <c r="BY2" s="309"/>
      <c r="BZ2" s="309"/>
      <c r="CA2" s="309"/>
      <c r="CB2" s="309"/>
      <c r="CC2" s="309"/>
      <c r="CD2" s="309"/>
      <c r="CE2" s="309"/>
      <c r="CF2" s="309"/>
      <c r="CG2" s="309"/>
      <c r="CX2" s="337"/>
      <c r="CY2" s="337"/>
      <c r="DB2" s="338"/>
      <c r="DD2" s="336"/>
      <c r="DE2" s="336"/>
      <c r="DF2" s="336"/>
      <c r="DH2" s="336"/>
      <c r="DI2" s="336"/>
      <c r="DJ2" s="336"/>
      <c r="DK2" s="336"/>
      <c r="DL2" s="336"/>
      <c r="DM2" s="336"/>
      <c r="DN2" s="336"/>
      <c r="DO2" s="336"/>
      <c r="DP2" s="336"/>
      <c r="DQ2" s="336"/>
      <c r="DR2" s="336"/>
    </row>
    <row r="3" spans="1:122" s="196" customFormat="1" ht="28.95" customHeight="1" x14ac:dyDescent="0.35">
      <c r="A3" s="328" t="s">
        <v>4475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  <c r="AG3" s="328"/>
      <c r="AH3" s="328"/>
      <c r="AI3" s="328"/>
      <c r="AJ3" s="328"/>
      <c r="AK3" s="328"/>
      <c r="AL3" s="328"/>
      <c r="AM3" s="328"/>
      <c r="AN3" s="328"/>
      <c r="AO3" s="328"/>
      <c r="AP3" s="328"/>
      <c r="AQ3" s="328"/>
      <c r="AR3" s="328"/>
      <c r="AS3" s="328"/>
      <c r="AT3" s="328"/>
      <c r="AU3" s="328"/>
      <c r="AV3" s="328"/>
      <c r="AW3" s="328"/>
      <c r="AX3" s="328"/>
      <c r="AY3" s="328"/>
      <c r="AZ3" s="328"/>
      <c r="BA3" s="328"/>
      <c r="BB3" s="328"/>
      <c r="BC3" s="328"/>
      <c r="BD3" s="328"/>
      <c r="BE3" s="328"/>
      <c r="BF3" s="328"/>
      <c r="BG3" s="328"/>
      <c r="BH3" s="328"/>
      <c r="BI3" s="328"/>
      <c r="BJ3" s="328"/>
      <c r="BK3" s="328"/>
      <c r="BL3" s="328"/>
      <c r="BM3" s="328"/>
      <c r="BN3" s="328"/>
      <c r="BO3" s="328"/>
      <c r="BP3" s="328"/>
      <c r="BQ3" s="328"/>
      <c r="BR3" s="328"/>
      <c r="BS3" s="328"/>
      <c r="BT3" s="328"/>
      <c r="BU3" s="328"/>
      <c r="BV3" s="328"/>
      <c r="BW3" s="328"/>
      <c r="BX3" s="328"/>
      <c r="BY3" s="328"/>
      <c r="BZ3" s="328"/>
      <c r="CA3" s="328"/>
      <c r="CB3" s="328"/>
      <c r="CC3" s="328"/>
      <c r="CD3" s="328"/>
      <c r="CE3" s="328"/>
      <c r="CF3" s="328"/>
      <c r="CG3" s="328"/>
      <c r="CH3" s="328"/>
      <c r="CI3" s="328"/>
      <c r="CJ3" s="328"/>
      <c r="CK3" s="328"/>
      <c r="CL3" s="328"/>
      <c r="CM3" s="328"/>
      <c r="CN3" s="328"/>
      <c r="CO3" s="328"/>
      <c r="CP3" s="328"/>
      <c r="CQ3" s="328"/>
      <c r="CR3" s="328"/>
      <c r="CS3" s="328"/>
      <c r="CT3" s="328"/>
      <c r="CU3" s="328"/>
      <c r="CV3" s="328"/>
      <c r="CW3" s="328"/>
      <c r="CX3" s="328"/>
      <c r="CY3" s="328"/>
      <c r="CZ3" s="310"/>
      <c r="DA3" s="336"/>
      <c r="DB3" s="339"/>
      <c r="DD3" s="336"/>
      <c r="DE3" s="336"/>
      <c r="DF3" s="336"/>
      <c r="DG3" s="336"/>
      <c r="DH3" s="336"/>
      <c r="DI3" s="336"/>
      <c r="DJ3" s="336"/>
      <c r="DK3" s="336"/>
      <c r="DL3" s="336"/>
      <c r="DM3" s="336"/>
      <c r="DN3" s="336"/>
      <c r="DO3" s="336"/>
      <c r="DP3" s="336"/>
      <c r="DQ3" s="336"/>
      <c r="DR3" s="336"/>
    </row>
    <row r="5" spans="1:122" ht="71.25" customHeight="1" x14ac:dyDescent="0.3">
      <c r="A5" s="341" t="s">
        <v>1314</v>
      </c>
      <c r="B5" s="34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41" t="s">
        <v>2</v>
      </c>
      <c r="M5" s="34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341" t="s">
        <v>12</v>
      </c>
      <c r="AV5" s="1" t="s">
        <v>3837</v>
      </c>
      <c r="AW5" s="1" t="s">
        <v>3838</v>
      </c>
      <c r="AX5" s="341" t="s">
        <v>13</v>
      </c>
      <c r="AY5" s="1" t="s">
        <v>2923</v>
      </c>
      <c r="AZ5" s="1" t="s">
        <v>2924</v>
      </c>
      <c r="BA5" s="1" t="s">
        <v>2925</v>
      </c>
      <c r="BB5" s="34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341" t="s">
        <v>17</v>
      </c>
      <c r="BN5" s="1" t="s">
        <v>17</v>
      </c>
      <c r="BO5" s="1" t="s">
        <v>3286</v>
      </c>
      <c r="BP5" s="1" t="s">
        <v>2927</v>
      </c>
      <c r="BQ5" s="3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340" t="s">
        <v>4444</v>
      </c>
      <c r="CY5" s="340" t="s">
        <v>4440</v>
      </c>
      <c r="CZ5" s="341" t="s">
        <v>7</v>
      </c>
      <c r="DA5" s="341" t="s">
        <v>5</v>
      </c>
      <c r="DB5" s="341" t="s">
        <v>4476</v>
      </c>
      <c r="DC5" s="315" t="s">
        <v>4438</v>
      </c>
      <c r="DD5" s="315"/>
      <c r="DE5" s="315"/>
      <c r="DF5" s="315"/>
      <c r="DG5" s="341" t="s">
        <v>4884</v>
      </c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s="114" customFormat="1" ht="78" x14ac:dyDescent="0.3">
      <c r="A7" s="15" t="s">
        <v>1028</v>
      </c>
      <c r="B7" s="3" t="s">
        <v>664</v>
      </c>
      <c r="C7" s="12" t="s">
        <v>1245</v>
      </c>
      <c r="D7" s="12"/>
      <c r="E7" s="12"/>
      <c r="F7" s="12" t="s">
        <v>1245</v>
      </c>
      <c r="G7" s="4" t="s">
        <v>54</v>
      </c>
      <c r="H7" s="12" t="str">
        <f t="shared" ref="H7:H15" si="0">LEFT(L7,2)</f>
        <v>27</v>
      </c>
      <c r="I7" s="12" t="str">
        <f t="shared" ref="I7:I15" si="1">MID(L7,4,2)</f>
        <v>10</v>
      </c>
      <c r="J7" s="12" t="str">
        <f t="shared" ref="J7:J15" si="2">RIGHT(L7,4)</f>
        <v>1971</v>
      </c>
      <c r="K7" s="4" t="s">
        <v>1382</v>
      </c>
      <c r="L7" s="4" t="s">
        <v>665</v>
      </c>
      <c r="M7" s="4" t="s">
        <v>1296</v>
      </c>
      <c r="N7" s="8"/>
      <c r="O7" s="11" t="s">
        <v>3120</v>
      </c>
      <c r="P7" s="14" t="s">
        <v>3121</v>
      </c>
      <c r="Q7" s="6" t="s">
        <v>1656</v>
      </c>
      <c r="R7" s="6" t="s">
        <v>3318</v>
      </c>
      <c r="S7" s="12" t="s">
        <v>3101</v>
      </c>
      <c r="T7" s="8"/>
      <c r="U7" s="12" t="s">
        <v>3372</v>
      </c>
      <c r="V7" s="6" t="s">
        <v>1824</v>
      </c>
      <c r="W7" s="8"/>
      <c r="X7" s="11" t="s">
        <v>1825</v>
      </c>
      <c r="Y7" s="6" t="s">
        <v>22</v>
      </c>
      <c r="Z7" s="12" t="s">
        <v>3627</v>
      </c>
      <c r="AA7" s="8"/>
      <c r="AB7" s="9" t="s">
        <v>225</v>
      </c>
      <c r="AC7" s="4" t="s">
        <v>35</v>
      </c>
      <c r="AD7" s="9" t="s">
        <v>225</v>
      </c>
      <c r="AE7" s="4" t="s">
        <v>104</v>
      </c>
      <c r="AF7" s="8"/>
      <c r="AG7" s="9" t="s">
        <v>246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Ngôn ngữ học ứng dụng</v>
      </c>
      <c r="AX7" s="4" t="s">
        <v>666</v>
      </c>
      <c r="AY7" s="4"/>
      <c r="AZ7" s="8"/>
      <c r="BA7" s="8"/>
      <c r="BB7" s="10" t="s">
        <v>3023</v>
      </c>
      <c r="BC7" s="10" t="s">
        <v>3909</v>
      </c>
      <c r="BD7" s="4" t="s">
        <v>1274</v>
      </c>
      <c r="BE7" s="4"/>
      <c r="BF7" s="4"/>
      <c r="BG7" s="8"/>
      <c r="BH7" s="12" t="str">
        <f>INDEX([1]DATA!$Z$10:$Z$285,MATCH(B7,[1]DATA!$C$10:$C$285,0))</f>
        <v>Sơ cấp</v>
      </c>
      <c r="BI7" s="4" t="s">
        <v>37</v>
      </c>
      <c r="BJ7" s="4" t="s">
        <v>115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3931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1318</v>
      </c>
      <c r="CB7" s="4" t="s">
        <v>1037</v>
      </c>
      <c r="CC7" s="10" t="s">
        <v>3284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3029</v>
      </c>
      <c r="CW7" s="53"/>
      <c r="CX7" s="184" t="s">
        <v>4443</v>
      </c>
      <c r="CY7" s="184" t="s">
        <v>4443</v>
      </c>
      <c r="CZ7" s="9" t="s">
        <v>246</v>
      </c>
      <c r="DA7" s="9" t="s">
        <v>225</v>
      </c>
      <c r="DB7" s="12"/>
      <c r="DC7" s="12"/>
      <c r="DD7" s="12"/>
      <c r="DE7" s="12"/>
      <c r="DF7" s="12"/>
      <c r="DG7" s="9"/>
    </row>
    <row r="8" spans="1:122" s="114" customFormat="1" ht="46.8" x14ac:dyDescent="0.3">
      <c r="A8" s="15" t="s">
        <v>1029</v>
      </c>
      <c r="B8" s="3" t="s">
        <v>493</v>
      </c>
      <c r="C8" s="12" t="s">
        <v>1245</v>
      </c>
      <c r="D8" s="12"/>
      <c r="E8" s="12"/>
      <c r="F8" s="12" t="s">
        <v>1245</v>
      </c>
      <c r="G8" s="4" t="s">
        <v>54</v>
      </c>
      <c r="H8" s="12" t="str">
        <f t="shared" si="0"/>
        <v>09</v>
      </c>
      <c r="I8" s="12" t="str">
        <f t="shared" si="1"/>
        <v>12</v>
      </c>
      <c r="J8" s="12" t="str">
        <f t="shared" si="2"/>
        <v>1978</v>
      </c>
      <c r="K8" s="4" t="s">
        <v>1380</v>
      </c>
      <c r="L8" s="4" t="s">
        <v>494</v>
      </c>
      <c r="M8" s="4" t="s">
        <v>1296</v>
      </c>
      <c r="N8" s="8"/>
      <c r="O8" s="6" t="s">
        <v>2140</v>
      </c>
      <c r="P8" s="7" t="s">
        <v>2141</v>
      </c>
      <c r="Q8" s="6" t="s">
        <v>1517</v>
      </c>
      <c r="R8" s="6" t="s">
        <v>3318</v>
      </c>
      <c r="S8" s="12" t="s">
        <v>3320</v>
      </c>
      <c r="T8" s="8"/>
      <c r="U8" s="12" t="s">
        <v>1412</v>
      </c>
      <c r="V8" s="6" t="s">
        <v>2142</v>
      </c>
      <c r="W8" s="8"/>
      <c r="X8" s="11" t="s">
        <v>2143</v>
      </c>
      <c r="Y8" s="21" t="s">
        <v>2144</v>
      </c>
      <c r="Z8" s="12" t="s">
        <v>3635</v>
      </c>
      <c r="AA8" s="8"/>
      <c r="AB8" s="9" t="s">
        <v>43</v>
      </c>
      <c r="AC8" s="4" t="s">
        <v>35</v>
      </c>
      <c r="AD8" s="9" t="s">
        <v>43</v>
      </c>
      <c r="AE8" s="4" t="s">
        <v>25</v>
      </c>
      <c r="AF8" s="8"/>
      <c r="AG8" s="9" t="s">
        <v>43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LL và PP dạy học Tiếng anh</v>
      </c>
      <c r="AX8" s="4" t="s">
        <v>495</v>
      </c>
      <c r="AY8" s="4"/>
      <c r="AZ8" s="8"/>
      <c r="BA8" s="8"/>
      <c r="BB8" s="4" t="s">
        <v>1248</v>
      </c>
      <c r="BC8" s="10" t="s">
        <v>3913</v>
      </c>
      <c r="BD8" s="4" t="s">
        <v>1248</v>
      </c>
      <c r="BE8" s="10"/>
      <c r="BF8" s="10" t="s">
        <v>1442</v>
      </c>
      <c r="BG8" s="8"/>
      <c r="BH8" s="12" t="str">
        <f>INDEX([1]DATA!$Z$10:$Z$285,MATCH(B8,[1]DATA!$C$10:$C$285,0))</f>
        <v>Sơ cấp</v>
      </c>
      <c r="BI8" s="4" t="s">
        <v>37</v>
      </c>
      <c r="BJ8" s="4" t="s">
        <v>115</v>
      </c>
      <c r="BK8" s="4" t="s">
        <v>22</v>
      </c>
      <c r="BL8" s="4" t="s">
        <v>22</v>
      </c>
      <c r="BM8" s="4" t="s">
        <v>2870</v>
      </c>
      <c r="BN8" s="4"/>
      <c r="BO8" s="4"/>
      <c r="BP8" s="8"/>
      <c r="BQ8" s="4" t="s">
        <v>3931</v>
      </c>
      <c r="BR8" s="12"/>
      <c r="BS8" s="12" t="s">
        <v>3834</v>
      </c>
      <c r="BT8" s="12" t="str">
        <f>INDEX([1]DATA!$O$10:$O$285,MATCH(B8,[1]DATA!$C$10:$C$285,0))</f>
        <v>V.07.01.03</v>
      </c>
      <c r="BU8" s="4" t="s">
        <v>1311</v>
      </c>
      <c r="BV8" s="12"/>
      <c r="BW8" s="4">
        <v>6</v>
      </c>
      <c r="BX8" s="4">
        <v>3.99</v>
      </c>
      <c r="BY8" s="4"/>
      <c r="BZ8" s="4"/>
      <c r="CA8" s="4" t="s">
        <v>1318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37</v>
      </c>
      <c r="CW8" s="53"/>
      <c r="CX8" s="184" t="s">
        <v>4443</v>
      </c>
      <c r="CY8" s="184" t="s">
        <v>4443</v>
      </c>
      <c r="CZ8" s="9" t="s">
        <v>43</v>
      </c>
      <c r="DA8" s="9" t="s">
        <v>43</v>
      </c>
      <c r="DB8" s="12"/>
      <c r="DC8" s="12"/>
      <c r="DD8" s="12"/>
      <c r="DE8" s="12"/>
      <c r="DF8" s="12"/>
      <c r="DG8" s="9"/>
    </row>
    <row r="9" spans="1:122" s="114" customFormat="1" ht="62.4" x14ac:dyDescent="0.3">
      <c r="A9" s="15" t="s">
        <v>1030</v>
      </c>
      <c r="B9" s="3" t="s">
        <v>669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29</v>
      </c>
      <c r="I9" s="12" t="str">
        <f t="shared" si="1"/>
        <v>08</v>
      </c>
      <c r="J9" s="12" t="str">
        <f t="shared" si="2"/>
        <v>1978</v>
      </c>
      <c r="K9" s="4" t="s">
        <v>1344</v>
      </c>
      <c r="L9" s="4" t="s">
        <v>670</v>
      </c>
      <c r="M9" s="4" t="s">
        <v>1296</v>
      </c>
      <c r="N9" s="8"/>
      <c r="O9" s="6" t="s">
        <v>2231</v>
      </c>
      <c r="P9" s="7" t="s">
        <v>2232</v>
      </c>
      <c r="Q9" s="6" t="s">
        <v>1499</v>
      </c>
      <c r="R9" s="6" t="s">
        <v>3318</v>
      </c>
      <c r="S9" s="12" t="s">
        <v>3101</v>
      </c>
      <c r="T9" s="8"/>
      <c r="U9" s="12" t="s">
        <v>3398</v>
      </c>
      <c r="V9" s="6" t="s">
        <v>2233</v>
      </c>
      <c r="W9" s="8"/>
      <c r="X9" s="11" t="s">
        <v>2234</v>
      </c>
      <c r="Y9" s="6" t="s">
        <v>2235</v>
      </c>
      <c r="Z9" s="12" t="s">
        <v>3637</v>
      </c>
      <c r="AA9" s="8"/>
      <c r="AB9" s="9" t="s">
        <v>152</v>
      </c>
      <c r="AC9" s="4" t="s">
        <v>35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Sư phạm Tiếng Anh</v>
      </c>
      <c r="AX9" s="10" t="s">
        <v>3904</v>
      </c>
      <c r="AY9" s="4"/>
      <c r="AZ9" s="8"/>
      <c r="BA9" s="8"/>
      <c r="BB9" s="10" t="s">
        <v>3891</v>
      </c>
      <c r="BC9" s="10" t="s">
        <v>3909</v>
      </c>
      <c r="BD9" s="4" t="s">
        <v>1248</v>
      </c>
      <c r="BE9" s="4"/>
      <c r="BF9" s="4"/>
      <c r="BG9" s="8"/>
      <c r="BH9" s="12" t="str">
        <f>INDEX([1]DATA!$Z$10:$Z$285,MATCH(B9,[1]DATA!$C$10:$C$285,0))</f>
        <v>Sơ cấp</v>
      </c>
      <c r="BI9" s="10" t="s">
        <v>3894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2903</v>
      </c>
      <c r="BO9" s="4"/>
      <c r="BP9" s="8"/>
      <c r="BQ9" s="10" t="s">
        <v>3931</v>
      </c>
      <c r="BR9" s="12"/>
      <c r="BS9" s="12" t="s">
        <v>37</v>
      </c>
      <c r="BT9" s="12" t="str">
        <f>INDEX([1]DATA!$O$10:$O$285,MATCH(B9,[1]DATA!$C$10:$C$285,0))</f>
        <v>V.07.01.03</v>
      </c>
      <c r="BU9" s="4" t="s">
        <v>1311</v>
      </c>
      <c r="BV9" s="12"/>
      <c r="BW9" s="4">
        <v>4</v>
      </c>
      <c r="BX9" s="4">
        <v>3.33</v>
      </c>
      <c r="BY9" s="4"/>
      <c r="BZ9" s="4"/>
      <c r="CA9" s="4" t="s">
        <v>1318</v>
      </c>
      <c r="CB9" s="4"/>
      <c r="CC9" s="4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10" t="s">
        <v>3905</v>
      </c>
      <c r="CW9" s="53"/>
      <c r="CX9" s="184" t="s">
        <v>4443</v>
      </c>
      <c r="CY9" s="184" t="s">
        <v>4443</v>
      </c>
      <c r="CZ9" s="9" t="s">
        <v>152</v>
      </c>
      <c r="DA9" s="9" t="s">
        <v>152</v>
      </c>
      <c r="DB9" s="12"/>
      <c r="DC9" s="12"/>
      <c r="DD9" s="12"/>
      <c r="DE9" s="12"/>
      <c r="DF9" s="12"/>
      <c r="DG9" s="9"/>
    </row>
    <row r="10" spans="1:122" s="114" customFormat="1" ht="46.8" x14ac:dyDescent="0.3">
      <c r="A10" s="15" t="s">
        <v>1031</v>
      </c>
      <c r="B10" s="3" t="s">
        <v>707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si="0"/>
        <v>21</v>
      </c>
      <c r="I10" s="12" t="str">
        <f t="shared" si="1"/>
        <v>04</v>
      </c>
      <c r="J10" s="12" t="str">
        <f t="shared" si="2"/>
        <v>1982</v>
      </c>
      <c r="K10" s="4" t="s">
        <v>1382</v>
      </c>
      <c r="L10" s="4" t="s">
        <v>708</v>
      </c>
      <c r="M10" s="4" t="s">
        <v>1296</v>
      </c>
      <c r="N10" s="8"/>
      <c r="O10" s="11" t="s">
        <v>3126</v>
      </c>
      <c r="P10" s="14" t="s">
        <v>3127</v>
      </c>
      <c r="Q10" s="6" t="s">
        <v>1656</v>
      </c>
      <c r="R10" s="6" t="s">
        <v>3318</v>
      </c>
      <c r="S10" s="12" t="s">
        <v>3101</v>
      </c>
      <c r="T10" s="8"/>
      <c r="U10" s="12" t="s">
        <v>3399</v>
      </c>
      <c r="V10" s="6" t="s">
        <v>2241</v>
      </c>
      <c r="W10" s="8"/>
      <c r="X10" s="6" t="s">
        <v>2242</v>
      </c>
      <c r="Y10" s="21" t="s">
        <v>2243</v>
      </c>
      <c r="Z10" s="12" t="s">
        <v>3638</v>
      </c>
      <c r="AA10" s="8"/>
      <c r="AB10" s="9" t="s">
        <v>105</v>
      </c>
      <c r="AC10" s="4" t="s">
        <v>35</v>
      </c>
      <c r="AD10" s="9" t="s">
        <v>105</v>
      </c>
      <c r="AE10" s="4" t="s">
        <v>104</v>
      </c>
      <c r="AF10" s="8"/>
      <c r="AG10" s="9" t="s">
        <v>105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Phương pháp giảng dạy Tiếng Anh</v>
      </c>
      <c r="AX10" s="4" t="s">
        <v>709</v>
      </c>
      <c r="AY10" s="4"/>
      <c r="AZ10" s="8"/>
      <c r="BA10" s="8"/>
      <c r="BB10" s="4" t="s">
        <v>1244</v>
      </c>
      <c r="BC10" s="4"/>
      <c r="BD10" s="4" t="s">
        <v>1244</v>
      </c>
      <c r="BE10" s="4"/>
      <c r="BF10" s="4"/>
      <c r="BG10" s="8"/>
      <c r="BH10" s="12" t="str">
        <f>INDEX([1]DATA!$Z$10:$Z$285,MATCH(B10,[1]DATA!$C$10:$C$285,0))</f>
        <v>Sơ cấp</v>
      </c>
      <c r="BI10" s="4" t="s">
        <v>37</v>
      </c>
      <c r="BJ10" s="4" t="s">
        <v>115</v>
      </c>
      <c r="BK10" s="4" t="s">
        <v>22</v>
      </c>
      <c r="BL10" s="4" t="s">
        <v>22</v>
      </c>
      <c r="BM10" s="4" t="s">
        <v>1455</v>
      </c>
      <c r="BN10" s="4" t="s">
        <v>60</v>
      </c>
      <c r="BO10" s="4"/>
      <c r="BP10" s="8"/>
      <c r="BQ10" s="4" t="s">
        <v>3931</v>
      </c>
      <c r="BR10" s="12"/>
      <c r="BS10" s="12" t="s">
        <v>3834</v>
      </c>
      <c r="BT10" s="12" t="str">
        <f>INDEX([1]DATA!$O$10:$O$285,MATCH(B10,[1]DATA!$C$10:$C$285,0))</f>
        <v>V.07.01.03</v>
      </c>
      <c r="BU10" s="4" t="s">
        <v>1311</v>
      </c>
      <c r="BV10" s="12"/>
      <c r="BW10" s="4">
        <v>3</v>
      </c>
      <c r="BX10" s="4">
        <v>3</v>
      </c>
      <c r="BY10" s="4"/>
      <c r="BZ10" s="4"/>
      <c r="CA10" s="4" t="s">
        <v>3097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3225</v>
      </c>
      <c r="CW10" s="53"/>
      <c r="CX10" s="184" t="s">
        <v>4443</v>
      </c>
      <c r="CY10" s="184" t="s">
        <v>4443</v>
      </c>
      <c r="CZ10" s="9" t="s">
        <v>105</v>
      </c>
      <c r="DA10" s="9" t="s">
        <v>105</v>
      </c>
      <c r="DB10" s="246" t="s">
        <v>4478</v>
      </c>
      <c r="DC10" s="12"/>
      <c r="DD10" s="12"/>
      <c r="DE10" s="12"/>
      <c r="DF10" s="12"/>
      <c r="DG10" s="9" t="s">
        <v>4885</v>
      </c>
    </row>
    <row r="11" spans="1:122" s="114" customFormat="1" ht="78" x14ac:dyDescent="0.3">
      <c r="A11" s="15" t="s">
        <v>1032</v>
      </c>
      <c r="B11" s="3" t="s">
        <v>523</v>
      </c>
      <c r="C11" s="12" t="s">
        <v>1245</v>
      </c>
      <c r="D11" s="12"/>
      <c r="E11" s="12"/>
      <c r="F11" s="12" t="s">
        <v>1245</v>
      </c>
      <c r="G11" s="4" t="s">
        <v>54</v>
      </c>
      <c r="H11" s="12" t="str">
        <f t="shared" si="0"/>
        <v>21</v>
      </c>
      <c r="I11" s="12" t="str">
        <f t="shared" si="1"/>
        <v>10</v>
      </c>
      <c r="J11" s="12" t="str">
        <f t="shared" si="2"/>
        <v>1976</v>
      </c>
      <c r="K11" s="4" t="s">
        <v>1339</v>
      </c>
      <c r="L11" s="4" t="s">
        <v>524</v>
      </c>
      <c r="M11" s="4" t="s">
        <v>1296</v>
      </c>
      <c r="N11" s="8"/>
      <c r="O11" s="6" t="s">
        <v>2247</v>
      </c>
      <c r="P11" s="14" t="s">
        <v>2248</v>
      </c>
      <c r="Q11" s="6" t="s">
        <v>1499</v>
      </c>
      <c r="R11" s="6" t="s">
        <v>3318</v>
      </c>
      <c r="S11" s="12" t="s">
        <v>3320</v>
      </c>
      <c r="T11" s="8"/>
      <c r="U11" s="12" t="s">
        <v>3400</v>
      </c>
      <c r="V11" s="6" t="s">
        <v>2249</v>
      </c>
      <c r="W11" s="8"/>
      <c r="X11" s="11" t="s">
        <v>2250</v>
      </c>
      <c r="Y11" s="21" t="s">
        <v>2251</v>
      </c>
      <c r="Z11" s="12" t="s">
        <v>3639</v>
      </c>
      <c r="AA11" s="8"/>
      <c r="AB11" s="9" t="s">
        <v>43</v>
      </c>
      <c r="AC11" s="4" t="s">
        <v>35</v>
      </c>
      <c r="AD11" s="9" t="s">
        <v>525</v>
      </c>
      <c r="AE11" s="4" t="s">
        <v>25</v>
      </c>
      <c r="AF11" s="8"/>
      <c r="AG11" s="9" t="s">
        <v>43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Đại học</v>
      </c>
      <c r="AW11" s="43" t="str">
        <f>INDEX([1]DATA!$X$10:$X$285,MATCH(B11,[1]DATA!$C$10:$C$285,0))</f>
        <v>Tiếng Anh</v>
      </c>
      <c r="AX11" s="4" t="s">
        <v>33</v>
      </c>
      <c r="AY11" s="4"/>
      <c r="AZ11" s="8"/>
      <c r="BA11" s="8"/>
      <c r="BB11" s="4" t="s">
        <v>1248</v>
      </c>
      <c r="BC11" s="4"/>
      <c r="BD11" s="4" t="s">
        <v>1248</v>
      </c>
      <c r="BE11" s="4"/>
      <c r="BF11" s="4"/>
      <c r="BG11" s="8"/>
      <c r="BH11" s="12" t="str">
        <f>INDEX([1]DATA!$Z$10:$Z$285,MATCH(B11,[1]DATA!$C$10:$C$285,0))</f>
        <v>Sơ cấp</v>
      </c>
      <c r="BI11" s="4" t="s">
        <v>79</v>
      </c>
      <c r="BJ11" s="4" t="s">
        <v>115</v>
      </c>
      <c r="BK11" s="4" t="s">
        <v>22</v>
      </c>
      <c r="BL11" s="4" t="s">
        <v>22</v>
      </c>
      <c r="BM11" s="4" t="s">
        <v>1321</v>
      </c>
      <c r="BN11" s="4" t="s">
        <v>49</v>
      </c>
      <c r="BO11" s="4"/>
      <c r="BP11" s="8"/>
      <c r="BQ11" s="4" t="s">
        <v>3933</v>
      </c>
      <c r="BR11" s="12"/>
      <c r="BS11" s="12" t="s">
        <v>3833</v>
      </c>
      <c r="BT11" s="12" t="str">
        <f>INDEX([1]DATA!$O$10:$O$285,MATCH(B11,[1]DATA!$C$10:$C$285,0))</f>
        <v>V.07.01.03</v>
      </c>
      <c r="BU11" s="12" t="s">
        <v>1311</v>
      </c>
      <c r="BV11" s="12"/>
      <c r="BW11" s="12">
        <v>6</v>
      </c>
      <c r="BX11" s="12">
        <v>3.99</v>
      </c>
      <c r="BY11" s="12"/>
      <c r="BZ11" s="12"/>
      <c r="CA11" s="12" t="s">
        <v>1318</v>
      </c>
      <c r="CB11" s="24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0" t="s">
        <v>3031</v>
      </c>
      <c r="CW11" s="53"/>
      <c r="CX11" s="184" t="s">
        <v>4443</v>
      </c>
      <c r="CY11" s="184" t="s">
        <v>4443</v>
      </c>
      <c r="CZ11" s="9" t="s">
        <v>43</v>
      </c>
      <c r="DA11" s="9" t="s">
        <v>525</v>
      </c>
      <c r="DB11" s="12"/>
      <c r="DC11" s="12"/>
      <c r="DD11" s="12"/>
      <c r="DE11" s="12"/>
      <c r="DF11" s="12"/>
      <c r="DG11" s="9"/>
    </row>
    <row r="12" spans="1:122" s="114" customFormat="1" ht="62.4" x14ac:dyDescent="0.3">
      <c r="A12" s="15" t="s">
        <v>1033</v>
      </c>
      <c r="B12" s="3" t="s">
        <v>755</v>
      </c>
      <c r="C12" s="12" t="s">
        <v>1245</v>
      </c>
      <c r="D12" s="12"/>
      <c r="E12" s="12"/>
      <c r="F12" s="12" t="s">
        <v>1245</v>
      </c>
      <c r="G12" s="4" t="s">
        <v>54</v>
      </c>
      <c r="H12" s="12" t="str">
        <f t="shared" si="0"/>
        <v>04</v>
      </c>
      <c r="I12" s="12" t="str">
        <f t="shared" si="1"/>
        <v>06</v>
      </c>
      <c r="J12" s="12" t="str">
        <f t="shared" si="2"/>
        <v>1988</v>
      </c>
      <c r="K12" s="4" t="s">
        <v>1351</v>
      </c>
      <c r="L12" s="4" t="s">
        <v>756</v>
      </c>
      <c r="M12" s="4" t="s">
        <v>1296</v>
      </c>
      <c r="N12" s="8"/>
      <c r="O12" s="6" t="s">
        <v>2446</v>
      </c>
      <c r="P12" s="7" t="s">
        <v>2447</v>
      </c>
      <c r="Q12" s="6" t="s">
        <v>1499</v>
      </c>
      <c r="R12" s="6" t="s">
        <v>3318</v>
      </c>
      <c r="S12" s="12" t="s">
        <v>3101</v>
      </c>
      <c r="T12" s="8"/>
      <c r="U12" s="12" t="s">
        <v>3404</v>
      </c>
      <c r="V12" s="6" t="s">
        <v>2448</v>
      </c>
      <c r="W12" s="8"/>
      <c r="X12" s="6" t="s">
        <v>2449</v>
      </c>
      <c r="Y12" s="21" t="s">
        <v>2450</v>
      </c>
      <c r="Z12" s="12" t="s">
        <v>3643</v>
      </c>
      <c r="AA12" s="8"/>
      <c r="AB12" s="9" t="s">
        <v>105</v>
      </c>
      <c r="AC12" s="4" t="s">
        <v>35</v>
      </c>
      <c r="AD12" s="9" t="s">
        <v>105</v>
      </c>
      <c r="AE12" s="4" t="s">
        <v>104</v>
      </c>
      <c r="AF12" s="8"/>
      <c r="AG12" s="9" t="s">
        <v>757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Tiếng Anh</v>
      </c>
      <c r="AX12" s="4" t="s">
        <v>33</v>
      </c>
      <c r="AY12" s="4"/>
      <c r="AZ12" s="8"/>
      <c r="BA12" s="8"/>
      <c r="BB12" s="4" t="s">
        <v>1325</v>
      </c>
      <c r="BC12" s="4"/>
      <c r="BD12" s="4" t="s">
        <v>1325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10" t="s">
        <v>3931</v>
      </c>
      <c r="BR12" s="12"/>
      <c r="BS12" s="12" t="s">
        <v>3834</v>
      </c>
      <c r="BT12" s="12" t="str">
        <f>INDEX([1]DATA!$O$10:$O$285,MATCH(B12,[1]DATA!$C$10:$C$285,0))</f>
        <v>V.07.01.03</v>
      </c>
      <c r="BU12" s="12" t="s">
        <v>1311</v>
      </c>
      <c r="BV12" s="12"/>
      <c r="BW12" s="12">
        <v>1</v>
      </c>
      <c r="BX12" s="12">
        <v>2.34</v>
      </c>
      <c r="BY12" s="12"/>
      <c r="BZ12" s="12"/>
      <c r="CA12" s="12" t="s">
        <v>91</v>
      </c>
      <c r="CB12" s="24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3032</v>
      </c>
      <c r="CW12" s="53"/>
      <c r="CX12" s="184" t="s">
        <v>4443</v>
      </c>
      <c r="CY12" s="184" t="s">
        <v>4443</v>
      </c>
      <c r="CZ12" s="9" t="s">
        <v>105</v>
      </c>
      <c r="DA12" s="9" t="s">
        <v>105</v>
      </c>
      <c r="DB12" s="246" t="s">
        <v>4479</v>
      </c>
      <c r="DC12" s="12"/>
      <c r="DD12" s="12"/>
      <c r="DE12" s="12"/>
      <c r="DF12" s="12"/>
      <c r="DG12" s="9" t="s">
        <v>4885</v>
      </c>
    </row>
    <row r="13" spans="1:122" s="114" customFormat="1" ht="62.4" x14ac:dyDescent="0.3">
      <c r="A13" s="15" t="s">
        <v>1034</v>
      </c>
      <c r="B13" s="3" t="s">
        <v>758</v>
      </c>
      <c r="C13" s="12" t="s">
        <v>1245</v>
      </c>
      <c r="D13" s="12"/>
      <c r="E13" s="12"/>
      <c r="F13" s="12" t="s">
        <v>1245</v>
      </c>
      <c r="G13" s="4" t="s">
        <v>54</v>
      </c>
      <c r="H13" s="12" t="str">
        <f t="shared" si="0"/>
        <v>22</v>
      </c>
      <c r="I13" s="12" t="str">
        <f t="shared" si="1"/>
        <v>09</v>
      </c>
      <c r="J13" s="12" t="str">
        <f t="shared" si="2"/>
        <v>1990</v>
      </c>
      <c r="K13" s="4" t="s">
        <v>1382</v>
      </c>
      <c r="L13" s="4" t="s">
        <v>759</v>
      </c>
      <c r="M13" s="4" t="s">
        <v>1296</v>
      </c>
      <c r="N13" s="8"/>
      <c r="O13" s="6" t="s">
        <v>2570</v>
      </c>
      <c r="P13" s="14" t="s">
        <v>2571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2572</v>
      </c>
      <c r="W13" s="8"/>
      <c r="X13" s="6" t="s">
        <v>2573</v>
      </c>
      <c r="Y13" s="21" t="s">
        <v>2574</v>
      </c>
      <c r="Z13" s="12" t="s">
        <v>3644</v>
      </c>
      <c r="AA13" s="8"/>
      <c r="AB13" s="9" t="s">
        <v>105</v>
      </c>
      <c r="AC13" s="4" t="s">
        <v>35</v>
      </c>
      <c r="AD13" s="9" t="s">
        <v>105</v>
      </c>
      <c r="AE13" s="4" t="s">
        <v>104</v>
      </c>
      <c r="AF13" s="8"/>
      <c r="AG13" s="9" t="s">
        <v>105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LL và PP giảng dạy Tiếng Anh</v>
      </c>
      <c r="AX13" s="4" t="s">
        <v>495</v>
      </c>
      <c r="AY13" s="4"/>
      <c r="AZ13" s="8"/>
      <c r="BA13" s="8"/>
      <c r="BB13" s="4" t="s">
        <v>3027</v>
      </c>
      <c r="BC13" s="4"/>
      <c r="BD13" s="4" t="s">
        <v>1244</v>
      </c>
      <c r="BE13" s="4"/>
      <c r="BF13" s="4"/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3931</v>
      </c>
      <c r="BR13" s="12"/>
      <c r="BS13" s="12" t="s">
        <v>3834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1</v>
      </c>
      <c r="BX13" s="12">
        <v>2.34</v>
      </c>
      <c r="BY13" s="12"/>
      <c r="BZ13" s="12"/>
      <c r="CA13" s="12" t="s">
        <v>91</v>
      </c>
      <c r="CB13" s="24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10" t="s">
        <v>3033</v>
      </c>
      <c r="CW13" s="53"/>
      <c r="CX13" s="184" t="s">
        <v>4443</v>
      </c>
      <c r="CY13" s="184" t="s">
        <v>4443</v>
      </c>
      <c r="CZ13" s="9" t="s">
        <v>105</v>
      </c>
      <c r="DA13" s="9" t="s">
        <v>105</v>
      </c>
      <c r="DB13" s="246" t="s">
        <v>4477</v>
      </c>
      <c r="DC13" s="12"/>
      <c r="DD13" s="12"/>
      <c r="DE13" s="12"/>
      <c r="DF13" s="12"/>
      <c r="DG13" s="9" t="s">
        <v>4885</v>
      </c>
    </row>
    <row r="14" spans="1:122" s="114" customFormat="1" ht="46.8" x14ac:dyDescent="0.3">
      <c r="A14" s="15" t="s">
        <v>1035</v>
      </c>
      <c r="B14" s="3" t="s">
        <v>463</v>
      </c>
      <c r="C14" s="12" t="s">
        <v>1245</v>
      </c>
      <c r="D14" s="12"/>
      <c r="E14" s="12"/>
      <c r="F14" s="12" t="s">
        <v>1245</v>
      </c>
      <c r="G14" s="4" t="s">
        <v>54</v>
      </c>
      <c r="H14" s="12" t="str">
        <f t="shared" si="0"/>
        <v>03</v>
      </c>
      <c r="I14" s="12" t="str">
        <f t="shared" si="1"/>
        <v>01</v>
      </c>
      <c r="J14" s="12" t="str">
        <f t="shared" si="2"/>
        <v>1974</v>
      </c>
      <c r="K14" s="4" t="s">
        <v>1384</v>
      </c>
      <c r="L14" s="4" t="s">
        <v>464</v>
      </c>
      <c r="M14" s="4" t="s">
        <v>1296</v>
      </c>
      <c r="N14" s="8"/>
      <c r="O14" s="6" t="s">
        <v>2713</v>
      </c>
      <c r="P14" s="14" t="s">
        <v>3128</v>
      </c>
      <c r="Q14" s="6" t="s">
        <v>1498</v>
      </c>
      <c r="R14" s="6" t="s">
        <v>3318</v>
      </c>
      <c r="S14" s="12" t="s">
        <v>3101</v>
      </c>
      <c r="T14" s="8"/>
      <c r="U14" s="12" t="s">
        <v>3406</v>
      </c>
      <c r="V14" s="6" t="s">
        <v>2714</v>
      </c>
      <c r="W14" s="8"/>
      <c r="X14" s="6" t="s">
        <v>2715</v>
      </c>
      <c r="Y14" s="21" t="s">
        <v>2716</v>
      </c>
      <c r="Z14" s="12" t="s">
        <v>3646</v>
      </c>
      <c r="AA14" s="8"/>
      <c r="AB14" s="9" t="s">
        <v>246</v>
      </c>
      <c r="AC14" s="4" t="s">
        <v>35</v>
      </c>
      <c r="AD14" s="9" t="s">
        <v>220</v>
      </c>
      <c r="AE14" s="4" t="s">
        <v>25</v>
      </c>
      <c r="AF14" s="8"/>
      <c r="AG14" s="9" t="s">
        <v>246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Sư phạm Tiếng Anh</v>
      </c>
      <c r="AX14" s="4" t="s">
        <v>423</v>
      </c>
      <c r="AY14" s="4"/>
      <c r="AZ14" s="8"/>
      <c r="BA14" s="8"/>
      <c r="BB14" s="4" t="s">
        <v>1248</v>
      </c>
      <c r="BC14" s="4"/>
      <c r="BD14" s="4" t="s">
        <v>1248</v>
      </c>
      <c r="BE14" s="4"/>
      <c r="BF14" s="4"/>
      <c r="BG14" s="8"/>
      <c r="BH14" s="12" t="str">
        <f>INDEX([1]DATA!$Z$10:$Z$285,MATCH(B14,[1]DATA!$C$10:$C$285,0))</f>
        <v>Sơ cấp</v>
      </c>
      <c r="BI14" s="4" t="s">
        <v>79</v>
      </c>
      <c r="BJ14" s="4" t="s">
        <v>115</v>
      </c>
      <c r="BK14" s="4" t="s">
        <v>22</v>
      </c>
      <c r="BL14" s="4" t="s">
        <v>22</v>
      </c>
      <c r="BM14" s="4" t="s">
        <v>1455</v>
      </c>
      <c r="BN14" s="4" t="s">
        <v>60</v>
      </c>
      <c r="BO14" s="4"/>
      <c r="BP14" s="8"/>
      <c r="BQ14" s="4" t="s">
        <v>3933</v>
      </c>
      <c r="BR14" s="12"/>
      <c r="BS14" s="12" t="s">
        <v>50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7</v>
      </c>
      <c r="BX14" s="12">
        <v>4.32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3034</v>
      </c>
      <c r="CW14" s="53"/>
      <c r="CX14" s="184" t="s">
        <v>4443</v>
      </c>
      <c r="CY14" s="184" t="s">
        <v>4443</v>
      </c>
      <c r="CZ14" s="9" t="s">
        <v>246</v>
      </c>
      <c r="DA14" s="9" t="s">
        <v>220</v>
      </c>
      <c r="DB14" s="12"/>
      <c r="DC14" s="12"/>
      <c r="DD14" s="12"/>
      <c r="DE14" s="12"/>
      <c r="DF14" s="12"/>
      <c r="DG14" s="9"/>
    </row>
    <row r="15" spans="1:122" s="114" customFormat="1" ht="78" x14ac:dyDescent="0.3">
      <c r="A15" s="15" t="s">
        <v>1036</v>
      </c>
      <c r="B15" s="3" t="s">
        <v>510</v>
      </c>
      <c r="C15" s="12" t="s">
        <v>1245</v>
      </c>
      <c r="D15" s="12"/>
      <c r="E15" s="12"/>
      <c r="F15" s="12" t="s">
        <v>1245</v>
      </c>
      <c r="G15" s="4" t="s">
        <v>54</v>
      </c>
      <c r="H15" s="12" t="str">
        <f t="shared" si="0"/>
        <v>03</v>
      </c>
      <c r="I15" s="12" t="str">
        <f t="shared" si="1"/>
        <v>12</v>
      </c>
      <c r="J15" s="12" t="str">
        <f t="shared" si="2"/>
        <v>1972</v>
      </c>
      <c r="K15" s="4" t="s">
        <v>1341</v>
      </c>
      <c r="L15" s="4" t="s">
        <v>511</v>
      </c>
      <c r="M15" s="4" t="s">
        <v>1296</v>
      </c>
      <c r="N15" s="8"/>
      <c r="O15" s="11" t="s">
        <v>3129</v>
      </c>
      <c r="P15" s="7" t="s">
        <v>2769</v>
      </c>
      <c r="Q15" s="6" t="s">
        <v>1498</v>
      </c>
      <c r="R15" s="6" t="s">
        <v>3318</v>
      </c>
      <c r="S15" s="12" t="s">
        <v>3101</v>
      </c>
      <c r="T15" s="8"/>
      <c r="U15" s="12" t="s">
        <v>3407</v>
      </c>
      <c r="V15" s="6" t="s">
        <v>2770</v>
      </c>
      <c r="W15" s="8"/>
      <c r="X15" s="6" t="s">
        <v>2771</v>
      </c>
      <c r="Y15" s="6" t="s">
        <v>2772</v>
      </c>
      <c r="Z15" s="12" t="s">
        <v>3647</v>
      </c>
      <c r="AA15" s="8"/>
      <c r="AB15" s="9" t="s">
        <v>43</v>
      </c>
      <c r="AC15" s="4" t="s">
        <v>35</v>
      </c>
      <c r="AD15" s="9" t="s">
        <v>43</v>
      </c>
      <c r="AE15" s="4" t="s">
        <v>25</v>
      </c>
      <c r="AF15" s="8"/>
      <c r="AG15" s="9" t="s">
        <v>43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Lý luận và PP dạy học môn Tiếng Anh</v>
      </c>
      <c r="AX15" s="4" t="s">
        <v>495</v>
      </c>
      <c r="AY15" s="4"/>
      <c r="AZ15" s="8"/>
      <c r="BA15" s="8"/>
      <c r="BB15" s="4" t="s">
        <v>1248</v>
      </c>
      <c r="BC15" s="4"/>
      <c r="BD15" s="4" t="s">
        <v>1248</v>
      </c>
      <c r="BE15" s="4"/>
      <c r="BF15" s="4"/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2870</v>
      </c>
      <c r="BN15" s="4" t="s">
        <v>2868</v>
      </c>
      <c r="BO15" s="4"/>
      <c r="BP15" s="8"/>
      <c r="BQ15" s="4" t="s">
        <v>3931</v>
      </c>
      <c r="BR15" s="12"/>
      <c r="BS15" s="12" t="s">
        <v>3834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6</v>
      </c>
      <c r="BX15" s="4">
        <v>3.99</v>
      </c>
      <c r="BY15" s="4"/>
      <c r="BZ15" s="4"/>
      <c r="CA15" s="4" t="s">
        <v>1334</v>
      </c>
      <c r="CB15" s="4"/>
      <c r="CC15" s="4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1486</v>
      </c>
      <c r="CW15" s="53"/>
      <c r="CX15" s="184" t="s">
        <v>4443</v>
      </c>
      <c r="CY15" s="184" t="s">
        <v>4443</v>
      </c>
      <c r="CZ15" s="9" t="s">
        <v>43</v>
      </c>
      <c r="DA15" s="9" t="s">
        <v>43</v>
      </c>
      <c r="DB15" s="12"/>
      <c r="DC15" s="12"/>
      <c r="DD15" s="12"/>
      <c r="DE15" s="12"/>
      <c r="DF15" s="12"/>
      <c r="DG15" s="9"/>
    </row>
    <row r="16" spans="1:122" s="233" customFormat="1" ht="39.6" customHeight="1" x14ac:dyDescent="0.35">
      <c r="A16" s="227"/>
      <c r="B16" s="343" t="s">
        <v>4461</v>
      </c>
      <c r="C16" s="343"/>
      <c r="D16" s="343"/>
      <c r="E16" s="343"/>
      <c r="F16" s="343"/>
      <c r="G16" s="343"/>
      <c r="H16" s="343"/>
      <c r="I16" s="343"/>
      <c r="J16" s="343"/>
      <c r="K16" s="343"/>
      <c r="L16" s="343"/>
      <c r="M16" s="304"/>
      <c r="N16" s="228"/>
      <c r="O16" s="304"/>
      <c r="P16" s="229"/>
      <c r="Q16" s="230"/>
      <c r="R16" s="231"/>
      <c r="S16" s="229"/>
      <c r="T16" s="232"/>
      <c r="U16" s="229"/>
      <c r="AK16" s="234"/>
      <c r="AV16" s="235"/>
      <c r="AW16" s="235"/>
      <c r="AX16" s="235"/>
      <c r="AY16" s="235"/>
      <c r="AZ16" s="235"/>
      <c r="BA16" s="235"/>
      <c r="BB16" s="307" t="s">
        <v>3974</v>
      </c>
      <c r="BC16" s="307"/>
      <c r="BD16" s="307"/>
      <c r="BE16" s="307"/>
      <c r="BF16" s="307"/>
      <c r="BG16" s="307"/>
      <c r="BH16" s="307"/>
      <c r="BI16" s="307"/>
      <c r="BJ16" s="307"/>
      <c r="BK16" s="307"/>
      <c r="BL16" s="307"/>
      <c r="BM16" s="307"/>
      <c r="BN16" s="307"/>
      <c r="BO16" s="307"/>
      <c r="BP16" s="307"/>
      <c r="BQ16" s="307"/>
      <c r="BR16" s="307"/>
      <c r="BS16" s="307"/>
      <c r="BT16" s="307"/>
      <c r="BU16" s="307"/>
      <c r="BV16" s="307"/>
      <c r="BW16" s="307"/>
      <c r="BX16" s="307"/>
      <c r="BY16" s="307"/>
      <c r="BZ16" s="307"/>
      <c r="CA16" s="307"/>
      <c r="CB16" s="307"/>
      <c r="CC16" s="307"/>
      <c r="CD16" s="307"/>
      <c r="CE16" s="307"/>
      <c r="CF16" s="307"/>
      <c r="CG16" s="307"/>
      <c r="CH16" s="307"/>
      <c r="CI16" s="307"/>
      <c r="CJ16" s="307"/>
      <c r="CK16" s="307"/>
      <c r="CL16" s="307"/>
      <c r="CM16" s="307"/>
      <c r="CN16" s="307"/>
      <c r="CO16" s="307"/>
      <c r="CP16" s="307"/>
      <c r="CQ16" s="307"/>
      <c r="CR16" s="307"/>
      <c r="CS16" s="307"/>
      <c r="CT16" s="307"/>
      <c r="CU16" s="307"/>
      <c r="CV16" s="307"/>
      <c r="CW16" s="307"/>
      <c r="CX16" s="307"/>
      <c r="CY16" s="307"/>
      <c r="DB16" s="243"/>
    </row>
    <row r="17" spans="1:122" s="110" customFormat="1" ht="15.6" x14ac:dyDescent="0.3">
      <c r="A17" s="220"/>
      <c r="C17" s="220"/>
      <c r="D17" s="220"/>
      <c r="E17" s="220"/>
      <c r="F17" s="220"/>
      <c r="Y17" s="221"/>
      <c r="AJ17" s="220"/>
      <c r="AL17" s="220"/>
      <c r="BR17" s="100"/>
      <c r="BS17" s="100"/>
      <c r="BV17" s="220"/>
    </row>
    <row r="18" spans="1:122" s="110" customFormat="1" ht="15.6" x14ac:dyDescent="0.3">
      <c r="A18" s="220"/>
      <c r="C18" s="220"/>
      <c r="D18" s="220"/>
      <c r="E18" s="220"/>
      <c r="F18" s="220"/>
      <c r="Y18" s="221"/>
      <c r="AJ18" s="220"/>
      <c r="AL18" s="220"/>
      <c r="BR18" s="100"/>
      <c r="BS18" s="100"/>
      <c r="BV18" s="220"/>
    </row>
    <row r="19" spans="1:122" s="110" customFormat="1" ht="15.6" x14ac:dyDescent="0.3">
      <c r="A19" s="220"/>
      <c r="C19" s="220"/>
      <c r="D19" s="220"/>
      <c r="E19" s="220"/>
      <c r="F19" s="220"/>
      <c r="Y19" s="221"/>
      <c r="AJ19" s="220"/>
      <c r="AL19" s="220"/>
      <c r="BR19" s="100"/>
      <c r="BS19" s="100"/>
      <c r="BV19" s="220"/>
    </row>
    <row r="20" spans="1:122" s="110" customFormat="1" ht="15.6" x14ac:dyDescent="0.3">
      <c r="A20" s="220"/>
      <c r="C20" s="220"/>
      <c r="D20" s="220"/>
      <c r="E20" s="220"/>
      <c r="F20" s="220"/>
      <c r="Y20" s="221"/>
      <c r="AJ20" s="220"/>
      <c r="AL20" s="220"/>
      <c r="BR20" s="100"/>
      <c r="BS20" s="100"/>
      <c r="BV20" s="220"/>
    </row>
    <row r="21" spans="1:122" s="110" customFormat="1" ht="15.6" x14ac:dyDescent="0.3">
      <c r="A21" s="220"/>
      <c r="B21" s="305" t="s">
        <v>106</v>
      </c>
      <c r="C21" s="305"/>
      <c r="D21" s="305"/>
      <c r="E21" s="305"/>
      <c r="F21" s="305"/>
      <c r="G21" s="305"/>
      <c r="H21" s="305"/>
      <c r="I21" s="305"/>
      <c r="J21" s="305"/>
      <c r="K21" s="305"/>
      <c r="L21" s="305"/>
      <c r="Y21" s="221"/>
      <c r="AJ21" s="220"/>
      <c r="AL21" s="220"/>
      <c r="AV21" s="222"/>
      <c r="AW21" s="222"/>
      <c r="AX21" s="222"/>
      <c r="AY21" s="222"/>
      <c r="AZ21" s="222"/>
      <c r="BA21" s="222"/>
      <c r="BB21" s="305" t="s">
        <v>19</v>
      </c>
      <c r="BC21" s="305"/>
      <c r="BD21" s="305"/>
      <c r="BE21" s="305"/>
      <c r="BF21" s="305"/>
      <c r="BG21" s="305"/>
      <c r="BH21" s="305"/>
      <c r="BI21" s="305"/>
      <c r="BJ21" s="305"/>
      <c r="BK21" s="305"/>
      <c r="BL21" s="305"/>
      <c r="BM21" s="305"/>
      <c r="BN21" s="305"/>
      <c r="BO21" s="305"/>
      <c r="BP21" s="305"/>
      <c r="BQ21" s="305"/>
      <c r="BR21" s="305"/>
      <c r="BS21" s="305"/>
      <c r="BT21" s="305"/>
      <c r="BU21" s="305"/>
      <c r="BV21" s="305"/>
      <c r="BW21" s="305"/>
      <c r="BX21" s="305"/>
      <c r="BY21" s="305"/>
      <c r="BZ21" s="305"/>
      <c r="CA21" s="305"/>
      <c r="CB21" s="305"/>
      <c r="CC21" s="305"/>
      <c r="CD21" s="305"/>
      <c r="CE21" s="305"/>
      <c r="CF21" s="305"/>
      <c r="CG21" s="305"/>
      <c r="CH21" s="305"/>
      <c r="CI21" s="305"/>
      <c r="CJ21" s="305"/>
      <c r="CK21" s="305"/>
      <c r="CL21" s="305"/>
      <c r="CM21" s="305"/>
      <c r="CN21" s="305"/>
      <c r="CO21" s="305"/>
      <c r="CP21" s="305"/>
      <c r="CQ21" s="305"/>
      <c r="CR21" s="305"/>
      <c r="CS21" s="305"/>
      <c r="CT21" s="305"/>
      <c r="CU21" s="305"/>
      <c r="CV21" s="305"/>
      <c r="CW21" s="305"/>
      <c r="CX21" s="305"/>
      <c r="CY21" s="305"/>
      <c r="DB21" s="305"/>
      <c r="DC21" s="222"/>
      <c r="DD21" s="222"/>
    </row>
    <row r="22" spans="1:122" s="202" customFormat="1" ht="39.6" customHeight="1" x14ac:dyDescent="0.35">
      <c r="A22" s="189"/>
      <c r="B22" s="189"/>
      <c r="C22" s="189"/>
      <c r="D22" s="189"/>
      <c r="E22" s="189"/>
      <c r="F22" s="190"/>
      <c r="G22" s="191"/>
      <c r="H22" s="189"/>
      <c r="I22" s="191"/>
      <c r="J22" s="191"/>
      <c r="K22" s="191"/>
      <c r="L22" s="189"/>
      <c r="M22" s="191"/>
      <c r="N22" s="192"/>
      <c r="O22" s="191"/>
      <c r="P22" s="193"/>
      <c r="Q22" s="194"/>
      <c r="R22" s="195"/>
      <c r="S22" s="193"/>
      <c r="T22" s="190"/>
      <c r="U22" s="193"/>
      <c r="AK22" s="197"/>
      <c r="AU22" s="304"/>
      <c r="AV22" s="304"/>
      <c r="AW22" s="304"/>
      <c r="AX22" s="304"/>
      <c r="AY22" s="304"/>
      <c r="AZ22" s="304"/>
      <c r="BA22" s="304"/>
      <c r="BB22" s="304"/>
      <c r="BC22" s="304"/>
      <c r="BD22" s="304"/>
      <c r="BE22" s="304"/>
      <c r="BF22" s="304"/>
      <c r="BG22" s="304"/>
      <c r="BH22" s="304"/>
      <c r="BI22" s="304"/>
      <c r="BJ22" s="304"/>
      <c r="BK22" s="304"/>
      <c r="BL22" s="304"/>
      <c r="BM22" s="304"/>
      <c r="BN22" s="304"/>
      <c r="BO22" s="304"/>
      <c r="BP22" s="304"/>
      <c r="BQ22" s="304"/>
      <c r="BR22" s="304"/>
      <c r="BS22" s="304"/>
      <c r="BT22" s="304"/>
      <c r="BU22" s="304"/>
      <c r="BV22" s="304"/>
      <c r="BW22" s="304"/>
      <c r="BX22" s="304"/>
      <c r="BY22" s="304"/>
      <c r="BZ22" s="304"/>
      <c r="CA22" s="304"/>
      <c r="CB22" s="304"/>
      <c r="CC22" s="304"/>
      <c r="CX22" s="186"/>
      <c r="CY22" s="186"/>
      <c r="DB22" s="114"/>
      <c r="DC22" s="98"/>
      <c r="DD22" s="236"/>
      <c r="DE22" s="236"/>
      <c r="DF22" s="236"/>
      <c r="DH22" s="236"/>
      <c r="DI22" s="236"/>
      <c r="DJ22" s="236"/>
      <c r="DK22" s="236"/>
      <c r="DL22" s="236"/>
      <c r="DM22" s="236"/>
      <c r="DN22" s="236"/>
      <c r="DO22" s="236"/>
      <c r="DP22" s="236"/>
      <c r="DQ22" s="236"/>
      <c r="DR22" s="236"/>
    </row>
    <row r="23" spans="1:122" ht="17.399999999999999" x14ac:dyDescent="0.35">
      <c r="DC23" s="202"/>
    </row>
    <row r="1323" spans="54:54" x14ac:dyDescent="0.3">
      <c r="BB1323" s="2">
        <f>COUNTIF(AU7:AU15,"Thạc sỹ")</f>
        <v>7</v>
      </c>
    </row>
  </sheetData>
  <autoFilter ref="A6:DR16"/>
  <mergeCells count="4">
    <mergeCell ref="A1:O1"/>
    <mergeCell ref="BB1:CY1"/>
    <mergeCell ref="A3:CY3"/>
    <mergeCell ref="DC5:DF5"/>
  </mergeCell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1315"/>
  <sheetViews>
    <sheetView zoomScaleNormal="100" zoomScaleSheetLayoutView="90" workbookViewId="0">
      <selection activeCell="AX8" sqref="AX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customWidth="1"/>
    <col min="103" max="103" width="10.88671875" style="186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196" customFormat="1" ht="59.4" customHeight="1" x14ac:dyDescent="0.35">
      <c r="A1" s="326" t="s">
        <v>4474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33"/>
      <c r="Q1" s="333"/>
      <c r="AI1" s="334"/>
      <c r="AJ1" s="334"/>
      <c r="AK1" s="334"/>
      <c r="AL1" s="334"/>
      <c r="AM1" s="334"/>
      <c r="AN1" s="334"/>
      <c r="AO1" s="334"/>
      <c r="AP1" s="334"/>
      <c r="AQ1" s="334"/>
      <c r="AR1" s="334"/>
      <c r="AS1" s="334"/>
      <c r="AT1" s="334"/>
      <c r="AU1" s="334"/>
      <c r="AV1" s="334"/>
      <c r="AW1" s="334"/>
      <c r="AX1" s="334"/>
      <c r="AY1" s="334"/>
      <c r="AZ1" s="334"/>
      <c r="BA1" s="334"/>
      <c r="BB1" s="327" t="s">
        <v>3973</v>
      </c>
      <c r="BC1" s="327"/>
      <c r="BD1" s="327"/>
      <c r="BE1" s="327"/>
      <c r="BF1" s="327"/>
      <c r="BG1" s="327"/>
      <c r="BH1" s="327"/>
      <c r="BI1" s="327"/>
      <c r="BJ1" s="327"/>
      <c r="BK1" s="327"/>
      <c r="BL1" s="327"/>
      <c r="BM1" s="327"/>
      <c r="BN1" s="327"/>
      <c r="BO1" s="327"/>
      <c r="BP1" s="327"/>
      <c r="BQ1" s="327"/>
      <c r="BR1" s="327"/>
      <c r="BS1" s="327"/>
      <c r="BT1" s="327"/>
      <c r="BU1" s="327"/>
      <c r="BV1" s="327"/>
      <c r="BW1" s="327"/>
      <c r="BX1" s="327"/>
      <c r="BY1" s="327"/>
      <c r="BZ1" s="327"/>
      <c r="CA1" s="327"/>
      <c r="CB1" s="327"/>
      <c r="CC1" s="327"/>
      <c r="CD1" s="327"/>
      <c r="CE1" s="327"/>
      <c r="CF1" s="327"/>
      <c r="CG1" s="327"/>
      <c r="CH1" s="327"/>
      <c r="CI1" s="327"/>
      <c r="CJ1" s="327"/>
      <c r="CK1" s="327"/>
      <c r="CL1" s="327"/>
      <c r="CM1" s="327"/>
      <c r="CN1" s="327"/>
      <c r="CO1" s="327"/>
      <c r="CP1" s="327"/>
      <c r="CQ1" s="327"/>
      <c r="CR1" s="327"/>
      <c r="CS1" s="327"/>
      <c r="CT1" s="327"/>
      <c r="CU1" s="327"/>
      <c r="CV1" s="327"/>
      <c r="CW1" s="327"/>
      <c r="CX1" s="327"/>
      <c r="CY1" s="327"/>
      <c r="DB1" s="335"/>
      <c r="DD1" s="336"/>
      <c r="DE1" s="336"/>
      <c r="DF1" s="336"/>
      <c r="DH1" s="336"/>
      <c r="DI1" s="336"/>
      <c r="DJ1" s="336"/>
      <c r="DK1" s="336"/>
      <c r="DL1" s="336"/>
      <c r="DM1" s="336"/>
      <c r="DN1" s="336"/>
      <c r="DO1" s="336"/>
      <c r="DP1" s="336"/>
      <c r="DQ1" s="336"/>
      <c r="DR1" s="336"/>
    </row>
    <row r="2" spans="1:122" s="196" customFormat="1" ht="18.600000000000001" customHeight="1" x14ac:dyDescent="0.35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33"/>
      <c r="Q2" s="333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309"/>
      <c r="BD2" s="309"/>
      <c r="BE2" s="309"/>
      <c r="BF2" s="309"/>
      <c r="BG2" s="309"/>
      <c r="BH2" s="309"/>
      <c r="BI2" s="309"/>
      <c r="BJ2" s="309"/>
      <c r="BK2" s="309"/>
      <c r="BL2" s="309"/>
      <c r="BM2" s="309"/>
      <c r="BN2" s="309"/>
      <c r="BO2" s="309"/>
      <c r="BP2" s="309"/>
      <c r="BQ2" s="309"/>
      <c r="BR2" s="309"/>
      <c r="BS2" s="309"/>
      <c r="BT2" s="309"/>
      <c r="BU2" s="309"/>
      <c r="BV2" s="309"/>
      <c r="BW2" s="309"/>
      <c r="BX2" s="309"/>
      <c r="BY2" s="309"/>
      <c r="BZ2" s="309"/>
      <c r="CA2" s="309"/>
      <c r="CB2" s="309"/>
      <c r="CC2" s="309"/>
      <c r="CD2" s="309"/>
      <c r="CE2" s="309"/>
      <c r="CF2" s="309"/>
      <c r="CG2" s="309"/>
      <c r="CX2" s="337"/>
      <c r="CY2" s="337"/>
      <c r="DB2" s="338"/>
      <c r="DD2" s="336"/>
      <c r="DE2" s="336"/>
      <c r="DF2" s="336"/>
      <c r="DH2" s="336"/>
      <c r="DI2" s="336"/>
      <c r="DJ2" s="336"/>
      <c r="DK2" s="336"/>
      <c r="DL2" s="336"/>
      <c r="DM2" s="336"/>
      <c r="DN2" s="336"/>
      <c r="DO2" s="336"/>
      <c r="DP2" s="336"/>
      <c r="DQ2" s="336"/>
      <c r="DR2" s="336"/>
    </row>
    <row r="3" spans="1:122" s="196" customFormat="1" ht="28.95" customHeight="1" x14ac:dyDescent="0.35">
      <c r="A3" s="328" t="s">
        <v>4475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  <c r="AG3" s="328"/>
      <c r="AH3" s="328"/>
      <c r="AI3" s="328"/>
      <c r="AJ3" s="328"/>
      <c r="AK3" s="328"/>
      <c r="AL3" s="328"/>
      <c r="AM3" s="328"/>
      <c r="AN3" s="328"/>
      <c r="AO3" s="328"/>
      <c r="AP3" s="328"/>
      <c r="AQ3" s="328"/>
      <c r="AR3" s="328"/>
      <c r="AS3" s="328"/>
      <c r="AT3" s="328"/>
      <c r="AU3" s="328"/>
      <c r="AV3" s="328"/>
      <c r="AW3" s="328"/>
      <c r="AX3" s="328"/>
      <c r="AY3" s="328"/>
      <c r="AZ3" s="328"/>
      <c r="BA3" s="328"/>
      <c r="BB3" s="328"/>
      <c r="BC3" s="328"/>
      <c r="BD3" s="328"/>
      <c r="BE3" s="328"/>
      <c r="BF3" s="328"/>
      <c r="BG3" s="328"/>
      <c r="BH3" s="328"/>
      <c r="BI3" s="328"/>
      <c r="BJ3" s="328"/>
      <c r="BK3" s="328"/>
      <c r="BL3" s="328"/>
      <c r="BM3" s="328"/>
      <c r="BN3" s="328"/>
      <c r="BO3" s="328"/>
      <c r="BP3" s="328"/>
      <c r="BQ3" s="328"/>
      <c r="BR3" s="328"/>
      <c r="BS3" s="328"/>
      <c r="BT3" s="328"/>
      <c r="BU3" s="328"/>
      <c r="BV3" s="328"/>
      <c r="BW3" s="328"/>
      <c r="BX3" s="328"/>
      <c r="BY3" s="328"/>
      <c r="BZ3" s="328"/>
      <c r="CA3" s="328"/>
      <c r="CB3" s="328"/>
      <c r="CC3" s="328"/>
      <c r="CD3" s="328"/>
      <c r="CE3" s="328"/>
      <c r="CF3" s="328"/>
      <c r="CG3" s="328"/>
      <c r="CH3" s="328"/>
      <c r="CI3" s="328"/>
      <c r="CJ3" s="328"/>
      <c r="CK3" s="328"/>
      <c r="CL3" s="328"/>
      <c r="CM3" s="328"/>
      <c r="CN3" s="328"/>
      <c r="CO3" s="328"/>
      <c r="CP3" s="328"/>
      <c r="CQ3" s="328"/>
      <c r="CR3" s="328"/>
      <c r="CS3" s="328"/>
      <c r="CT3" s="328"/>
      <c r="CU3" s="328"/>
      <c r="CV3" s="328"/>
      <c r="CW3" s="328"/>
      <c r="CX3" s="328"/>
      <c r="CY3" s="328"/>
      <c r="CZ3" s="310"/>
      <c r="DA3" s="336"/>
      <c r="DB3" s="339"/>
      <c r="DD3" s="336"/>
      <c r="DE3" s="336"/>
      <c r="DF3" s="336"/>
      <c r="DG3" s="336"/>
      <c r="DH3" s="336"/>
      <c r="DI3" s="336"/>
      <c r="DJ3" s="336"/>
      <c r="DK3" s="336"/>
      <c r="DL3" s="336"/>
      <c r="DM3" s="336"/>
      <c r="DN3" s="336"/>
      <c r="DO3" s="336"/>
      <c r="DP3" s="336"/>
      <c r="DQ3" s="336"/>
      <c r="DR3" s="336"/>
    </row>
    <row r="5" spans="1:122" ht="71.25" customHeight="1" x14ac:dyDescent="0.3">
      <c r="A5" s="341" t="s">
        <v>1314</v>
      </c>
      <c r="B5" s="34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41" t="s">
        <v>2</v>
      </c>
      <c r="M5" s="34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341" t="s">
        <v>12</v>
      </c>
      <c r="AV5" s="1" t="s">
        <v>3837</v>
      </c>
      <c r="AW5" s="1" t="s">
        <v>3838</v>
      </c>
      <c r="AX5" s="341" t="s">
        <v>13</v>
      </c>
      <c r="AY5" s="1" t="s">
        <v>2923</v>
      </c>
      <c r="AZ5" s="1" t="s">
        <v>2924</v>
      </c>
      <c r="BA5" s="1" t="s">
        <v>2925</v>
      </c>
      <c r="BB5" s="34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341" t="s">
        <v>17</v>
      </c>
      <c r="BN5" s="1" t="s">
        <v>17</v>
      </c>
      <c r="BO5" s="1" t="s">
        <v>3286</v>
      </c>
      <c r="BP5" s="1" t="s">
        <v>2927</v>
      </c>
      <c r="BQ5" s="3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340" t="s">
        <v>4444</v>
      </c>
      <c r="CY5" s="340" t="s">
        <v>4440</v>
      </c>
      <c r="CZ5" s="341" t="s">
        <v>7</v>
      </c>
      <c r="DA5" s="341" t="s">
        <v>5</v>
      </c>
      <c r="DB5" s="341" t="s">
        <v>4476</v>
      </c>
      <c r="DC5" s="315" t="s">
        <v>4438</v>
      </c>
      <c r="DD5" s="315"/>
      <c r="DE5" s="315"/>
      <c r="DF5" s="315"/>
      <c r="DG5" s="341" t="s">
        <v>4884</v>
      </c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66" x14ac:dyDescent="0.3">
      <c r="A7" s="15" t="s">
        <v>1028</v>
      </c>
      <c r="B7" s="3" t="s">
        <v>614</v>
      </c>
      <c r="C7" s="8"/>
      <c r="D7" s="8"/>
      <c r="E7" s="12" t="s">
        <v>1245</v>
      </c>
      <c r="F7" s="12" t="s">
        <v>1245</v>
      </c>
      <c r="G7" s="4" t="s">
        <v>54</v>
      </c>
      <c r="H7" s="12" t="str">
        <f t="shared" ref="H7" si="0">LEFT(L7,2)</f>
        <v>05</v>
      </c>
      <c r="I7" s="12" t="str">
        <f t="shared" ref="I7" si="1">MID(L7,4,2)</f>
        <v>01</v>
      </c>
      <c r="J7" s="12" t="str">
        <f t="shared" ref="J7" si="2">RIGHT(L7,4)</f>
        <v>1980</v>
      </c>
      <c r="K7" s="4" t="s">
        <v>1361</v>
      </c>
      <c r="L7" s="4" t="s">
        <v>615</v>
      </c>
      <c r="M7" s="4" t="s">
        <v>1298</v>
      </c>
      <c r="N7" s="8"/>
      <c r="O7" s="6" t="s">
        <v>2435</v>
      </c>
      <c r="P7" s="14" t="s">
        <v>2436</v>
      </c>
      <c r="Q7" s="6" t="s">
        <v>2437</v>
      </c>
      <c r="R7" s="6" t="s">
        <v>3318</v>
      </c>
      <c r="S7" s="12" t="s">
        <v>3320</v>
      </c>
      <c r="T7" s="8"/>
      <c r="U7" s="12" t="s">
        <v>3361</v>
      </c>
      <c r="V7" s="6" t="s">
        <v>2438</v>
      </c>
      <c r="W7" s="8"/>
      <c r="X7" s="6" t="s">
        <v>2439</v>
      </c>
      <c r="Y7" s="6" t="s">
        <v>2440</v>
      </c>
      <c r="Z7" s="12" t="s">
        <v>3571</v>
      </c>
      <c r="AA7" s="8"/>
      <c r="AB7" s="9" t="s">
        <v>142</v>
      </c>
      <c r="AC7" s="4" t="s">
        <v>35</v>
      </c>
      <c r="AD7" s="9" t="s">
        <v>142</v>
      </c>
      <c r="AE7" s="4" t="s">
        <v>104</v>
      </c>
      <c r="AF7" s="8"/>
      <c r="AG7" s="9" t="s">
        <v>142</v>
      </c>
      <c r="AH7" s="4" t="s">
        <v>3925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79</v>
      </c>
      <c r="AV7" s="43" t="str">
        <f>INDEX([1]DATA!$W$10:$W$285,MATCH(B7,[1]DATA!$C$10:$C$285,0))</f>
        <v>Đại học</v>
      </c>
      <c r="AW7" s="43" t="str">
        <f>INDEX([1]DATA!$X$10:$X$285,MATCH(B7,[1]DATA!$C$10:$C$285,0))</f>
        <v>Tâm lý Giáo dục</v>
      </c>
      <c r="AX7" s="10" t="s">
        <v>3978</v>
      </c>
      <c r="AY7" s="4"/>
      <c r="AZ7" s="8"/>
      <c r="BA7" s="8"/>
      <c r="BB7" s="12" t="s">
        <v>1325</v>
      </c>
      <c r="BC7" s="12"/>
      <c r="BD7" s="12"/>
      <c r="BE7" s="12"/>
      <c r="BF7" s="12"/>
      <c r="BG7" s="8"/>
      <c r="BH7" s="12" t="str">
        <f>INDEX([1]DATA!$Z$10:$Z$285,MATCH(B7,[1]DATA!$C$10:$C$285,0))</f>
        <v>Sơ cấp</v>
      </c>
      <c r="BI7" s="4" t="s">
        <v>79</v>
      </c>
      <c r="BJ7" s="4" t="s">
        <v>115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12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2" t="s">
        <v>79</v>
      </c>
      <c r="CX7" s="184" t="s">
        <v>4443</v>
      </c>
      <c r="CY7" s="184" t="s">
        <v>4443</v>
      </c>
      <c r="CZ7" s="9" t="s">
        <v>142</v>
      </c>
      <c r="DA7" s="9" t="s">
        <v>142</v>
      </c>
      <c r="DB7" s="12"/>
      <c r="DC7" s="205" t="s">
        <v>4451</v>
      </c>
      <c r="DD7" s="12"/>
      <c r="DE7" s="12"/>
      <c r="DF7" s="12"/>
      <c r="DG7" s="9"/>
    </row>
    <row r="8" spans="1:122" s="233" customFormat="1" ht="39.6" customHeight="1" x14ac:dyDescent="0.35">
      <c r="A8" s="227"/>
      <c r="B8" s="306" t="s">
        <v>4461</v>
      </c>
      <c r="C8" s="306"/>
      <c r="D8" s="306"/>
      <c r="E8" s="306"/>
      <c r="F8" s="306"/>
      <c r="G8" s="306"/>
      <c r="H8" s="306"/>
      <c r="I8" s="306"/>
      <c r="J8" s="306"/>
      <c r="K8" s="306"/>
      <c r="L8" s="306"/>
      <c r="M8" s="304"/>
      <c r="N8" s="228"/>
      <c r="O8" s="304"/>
      <c r="P8" s="229"/>
      <c r="Q8" s="230"/>
      <c r="R8" s="231"/>
      <c r="S8" s="229"/>
      <c r="T8" s="232"/>
      <c r="U8" s="229"/>
      <c r="AK8" s="234"/>
      <c r="AV8" s="235"/>
      <c r="AW8" s="235"/>
      <c r="AX8" s="235"/>
      <c r="AY8" s="235"/>
      <c r="AZ8" s="235"/>
      <c r="BA8" s="235"/>
      <c r="BB8" s="304" t="s">
        <v>3974</v>
      </c>
      <c r="BC8" s="304"/>
      <c r="BD8" s="304"/>
      <c r="BE8" s="304"/>
      <c r="BF8" s="304"/>
      <c r="BG8" s="304"/>
      <c r="BH8" s="304"/>
      <c r="BI8" s="304"/>
      <c r="BJ8" s="304"/>
      <c r="BK8" s="304"/>
      <c r="BL8" s="304"/>
      <c r="BM8" s="304"/>
      <c r="BN8" s="304"/>
      <c r="BO8" s="304"/>
      <c r="BP8" s="304"/>
      <c r="BQ8" s="304"/>
      <c r="BR8" s="304"/>
      <c r="BS8" s="304"/>
      <c r="BT8" s="304"/>
      <c r="BU8" s="304"/>
      <c r="BV8" s="304"/>
      <c r="BW8" s="304"/>
      <c r="BX8" s="304"/>
      <c r="BY8" s="304"/>
      <c r="BZ8" s="304"/>
      <c r="CA8" s="304"/>
      <c r="CB8" s="304"/>
      <c r="CC8" s="304"/>
      <c r="CD8" s="304"/>
      <c r="CE8" s="304"/>
      <c r="CF8" s="304"/>
      <c r="CG8" s="304"/>
      <c r="CH8" s="304"/>
      <c r="CI8" s="304"/>
      <c r="CJ8" s="304"/>
      <c r="CK8" s="304"/>
      <c r="CL8" s="304"/>
      <c r="CM8" s="304"/>
      <c r="CN8" s="304"/>
      <c r="CO8" s="304"/>
      <c r="CP8" s="304"/>
      <c r="CQ8" s="304"/>
      <c r="CR8" s="304"/>
      <c r="CS8" s="304"/>
      <c r="CT8" s="304"/>
      <c r="CU8" s="304"/>
      <c r="CV8" s="304"/>
      <c r="CW8" s="304"/>
      <c r="CX8" s="304"/>
      <c r="CY8" s="304"/>
      <c r="DB8" s="243"/>
    </row>
    <row r="9" spans="1:122" s="110" customFormat="1" ht="15.6" x14ac:dyDescent="0.3">
      <c r="A9" s="220"/>
      <c r="C9" s="220"/>
      <c r="D9" s="220"/>
      <c r="E9" s="220"/>
      <c r="F9" s="220"/>
      <c r="Y9" s="221"/>
      <c r="AJ9" s="220"/>
      <c r="AL9" s="220"/>
      <c r="BR9" s="100"/>
      <c r="BS9" s="100"/>
      <c r="BV9" s="220"/>
    </row>
    <row r="10" spans="1:122" s="110" customFormat="1" ht="15.6" x14ac:dyDescent="0.3">
      <c r="A10" s="220"/>
      <c r="C10" s="220"/>
      <c r="D10" s="220"/>
      <c r="E10" s="220"/>
      <c r="F10" s="220"/>
      <c r="Y10" s="221"/>
      <c r="AJ10" s="220"/>
      <c r="AL10" s="220"/>
      <c r="BR10" s="100"/>
      <c r="BS10" s="100"/>
      <c r="BV10" s="220"/>
    </row>
    <row r="11" spans="1:122" s="110" customFormat="1" ht="15.6" x14ac:dyDescent="0.3">
      <c r="A11" s="220"/>
      <c r="C11" s="220"/>
      <c r="D11" s="220"/>
      <c r="E11" s="220"/>
      <c r="F11" s="220"/>
      <c r="Y11" s="221"/>
      <c r="AJ11" s="220"/>
      <c r="AL11" s="220"/>
      <c r="BR11" s="100"/>
      <c r="BS11" s="100"/>
      <c r="BV11" s="220"/>
    </row>
    <row r="12" spans="1:122" s="110" customFormat="1" ht="15.6" x14ac:dyDescent="0.3">
      <c r="A12" s="220"/>
      <c r="C12" s="220"/>
      <c r="D12" s="220"/>
      <c r="E12" s="220"/>
      <c r="F12" s="220"/>
      <c r="Y12" s="221"/>
      <c r="AJ12" s="220"/>
      <c r="AL12" s="220"/>
      <c r="BR12" s="100"/>
      <c r="BS12" s="100"/>
      <c r="BV12" s="220"/>
    </row>
    <row r="13" spans="1:122" s="110" customFormat="1" ht="15.6" x14ac:dyDescent="0.3">
      <c r="A13" s="220"/>
      <c r="B13" s="305" t="s">
        <v>106</v>
      </c>
      <c r="C13" s="305"/>
      <c r="D13" s="305"/>
      <c r="E13" s="305"/>
      <c r="F13" s="305"/>
      <c r="G13" s="305"/>
      <c r="H13" s="305"/>
      <c r="I13" s="305"/>
      <c r="J13" s="305"/>
      <c r="K13" s="305"/>
      <c r="L13" s="305"/>
      <c r="Y13" s="221"/>
      <c r="AJ13" s="220"/>
      <c r="AL13" s="220"/>
      <c r="AV13" s="222"/>
      <c r="AW13" s="222"/>
      <c r="AX13" s="222"/>
      <c r="AY13" s="222"/>
      <c r="AZ13" s="222"/>
      <c r="BA13" s="222"/>
      <c r="BB13" s="305" t="s">
        <v>19</v>
      </c>
      <c r="BC13" s="305"/>
      <c r="BD13" s="305"/>
      <c r="BE13" s="305"/>
      <c r="BF13" s="305"/>
      <c r="BG13" s="305"/>
      <c r="BH13" s="305"/>
      <c r="BI13" s="305"/>
      <c r="BJ13" s="305"/>
      <c r="BK13" s="305"/>
      <c r="BL13" s="305"/>
      <c r="BM13" s="305"/>
      <c r="BN13" s="305"/>
      <c r="BO13" s="305"/>
      <c r="BP13" s="305"/>
      <c r="BQ13" s="305"/>
      <c r="BR13" s="305"/>
      <c r="BS13" s="305"/>
      <c r="BT13" s="305"/>
      <c r="BU13" s="305"/>
      <c r="BV13" s="305"/>
      <c r="BW13" s="305"/>
      <c r="BX13" s="305"/>
      <c r="BY13" s="305"/>
      <c r="BZ13" s="305"/>
      <c r="CA13" s="305"/>
      <c r="CB13" s="305"/>
      <c r="CC13" s="305"/>
      <c r="CD13" s="305"/>
      <c r="CE13" s="305"/>
      <c r="CF13" s="305"/>
      <c r="CG13" s="305"/>
      <c r="CH13" s="305"/>
      <c r="CI13" s="305"/>
      <c r="CJ13" s="305"/>
      <c r="CK13" s="305"/>
      <c r="CL13" s="305"/>
      <c r="CM13" s="305"/>
      <c r="CN13" s="305"/>
      <c r="CO13" s="305"/>
      <c r="CP13" s="305"/>
      <c r="CQ13" s="305"/>
      <c r="CR13" s="305"/>
      <c r="CS13" s="305"/>
      <c r="CT13" s="305"/>
      <c r="CU13" s="305"/>
      <c r="CV13" s="305"/>
      <c r="CW13" s="305"/>
      <c r="CX13" s="305"/>
      <c r="CY13" s="305"/>
      <c r="DB13" s="305"/>
      <c r="DC13" s="222"/>
      <c r="DD13" s="222"/>
    </row>
    <row r="14" spans="1:122" s="202" customFormat="1" ht="39.6" customHeight="1" x14ac:dyDescent="0.35">
      <c r="A14" s="189"/>
      <c r="B14" s="189"/>
      <c r="C14" s="189"/>
      <c r="D14" s="189"/>
      <c r="E14" s="189"/>
      <c r="F14" s="190"/>
      <c r="G14" s="191"/>
      <c r="H14" s="189"/>
      <c r="I14" s="191"/>
      <c r="J14" s="191"/>
      <c r="K14" s="191"/>
      <c r="L14" s="189"/>
      <c r="M14" s="191"/>
      <c r="N14" s="192"/>
      <c r="O14" s="191"/>
      <c r="P14" s="193"/>
      <c r="Q14" s="194"/>
      <c r="R14" s="195"/>
      <c r="S14" s="193"/>
      <c r="T14" s="190"/>
      <c r="U14" s="193"/>
      <c r="AK14" s="197"/>
      <c r="AU14" s="304"/>
      <c r="AV14" s="304"/>
      <c r="AW14" s="304"/>
      <c r="AX14" s="304"/>
      <c r="AY14" s="304"/>
      <c r="AZ14" s="304"/>
      <c r="BA14" s="304"/>
      <c r="BB14" s="304"/>
      <c r="BC14" s="304"/>
      <c r="BD14" s="304"/>
      <c r="BE14" s="304"/>
      <c r="BF14" s="304"/>
      <c r="BG14" s="304"/>
      <c r="BH14" s="304"/>
      <c r="BI14" s="304"/>
      <c r="BJ14" s="304"/>
      <c r="BK14" s="304"/>
      <c r="BL14" s="304"/>
      <c r="BM14" s="304"/>
      <c r="BN14" s="304"/>
      <c r="BO14" s="304"/>
      <c r="BP14" s="304"/>
      <c r="BQ14" s="304"/>
      <c r="BR14" s="304"/>
      <c r="BS14" s="304"/>
      <c r="BT14" s="304"/>
      <c r="BU14" s="304"/>
      <c r="BV14" s="304"/>
      <c r="BW14" s="304"/>
      <c r="BX14" s="304"/>
      <c r="BY14" s="304"/>
      <c r="BZ14" s="304"/>
      <c r="CA14" s="304"/>
      <c r="CB14" s="304"/>
      <c r="CC14" s="304"/>
      <c r="CX14" s="186"/>
      <c r="CY14" s="186"/>
      <c r="DB14" s="114"/>
      <c r="DC14" s="98"/>
      <c r="DD14" s="236"/>
      <c r="DE14" s="236"/>
      <c r="DF14" s="236"/>
      <c r="DH14" s="236"/>
      <c r="DI14" s="236"/>
      <c r="DJ14" s="236"/>
      <c r="DK14" s="236"/>
      <c r="DL14" s="236"/>
      <c r="DM14" s="236"/>
      <c r="DN14" s="236"/>
      <c r="DO14" s="236"/>
      <c r="DP14" s="236"/>
      <c r="DQ14" s="236"/>
      <c r="DR14" s="236"/>
    </row>
    <row r="15" spans="1:122" ht="17.399999999999999" x14ac:dyDescent="0.35">
      <c r="DC15" s="202"/>
    </row>
    <row r="1315" spans="54:54" x14ac:dyDescent="0.3">
      <c r="BB1315" s="2">
        <f>COUNTIF(AU7:AU7,"Thạc sỹ")</f>
        <v>0</v>
      </c>
    </row>
  </sheetData>
  <autoFilter ref="A6:DR8"/>
  <mergeCells count="4">
    <mergeCell ref="A1:O1"/>
    <mergeCell ref="BB1:CY1"/>
    <mergeCell ref="A3:CY3"/>
    <mergeCell ref="DC5:DF5"/>
  </mergeCells>
  <hyperlinks>
    <hyperlink ref="DC7" r:id="rId1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1315"/>
  <sheetViews>
    <sheetView zoomScaleNormal="100" zoomScaleSheetLayoutView="90" workbookViewId="0">
      <selection activeCell="AX12" sqref="AX12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customWidth="1"/>
    <col min="103" max="103" width="10.88671875" style="186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196" customFormat="1" ht="59.4" customHeight="1" x14ac:dyDescent="0.35">
      <c r="A1" s="326" t="s">
        <v>4474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33"/>
      <c r="Q1" s="333"/>
      <c r="AI1" s="334"/>
      <c r="AJ1" s="334"/>
      <c r="AK1" s="334"/>
      <c r="AL1" s="334"/>
      <c r="AM1" s="334"/>
      <c r="AN1" s="334"/>
      <c r="AO1" s="334"/>
      <c r="AP1" s="334"/>
      <c r="AQ1" s="334"/>
      <c r="AR1" s="334"/>
      <c r="AS1" s="334"/>
      <c r="AT1" s="334"/>
      <c r="AU1" s="334"/>
      <c r="AV1" s="334"/>
      <c r="AW1" s="334"/>
      <c r="AX1" s="334"/>
      <c r="AY1" s="334"/>
      <c r="AZ1" s="334"/>
      <c r="BA1" s="334"/>
      <c r="BB1" s="327" t="s">
        <v>3973</v>
      </c>
      <c r="BC1" s="327"/>
      <c r="BD1" s="327"/>
      <c r="BE1" s="327"/>
      <c r="BF1" s="327"/>
      <c r="BG1" s="327"/>
      <c r="BH1" s="327"/>
      <c r="BI1" s="327"/>
      <c r="BJ1" s="327"/>
      <c r="BK1" s="327"/>
      <c r="BL1" s="327"/>
      <c r="BM1" s="327"/>
      <c r="BN1" s="327"/>
      <c r="BO1" s="327"/>
      <c r="BP1" s="327"/>
      <c r="BQ1" s="327"/>
      <c r="BR1" s="327"/>
      <c r="BS1" s="327"/>
      <c r="BT1" s="327"/>
      <c r="BU1" s="327"/>
      <c r="BV1" s="327"/>
      <c r="BW1" s="327"/>
      <c r="BX1" s="327"/>
      <c r="BY1" s="327"/>
      <c r="BZ1" s="327"/>
      <c r="CA1" s="327"/>
      <c r="CB1" s="327"/>
      <c r="CC1" s="327"/>
      <c r="CD1" s="327"/>
      <c r="CE1" s="327"/>
      <c r="CF1" s="327"/>
      <c r="CG1" s="327"/>
      <c r="CH1" s="327"/>
      <c r="CI1" s="327"/>
      <c r="CJ1" s="327"/>
      <c r="CK1" s="327"/>
      <c r="CL1" s="327"/>
      <c r="CM1" s="327"/>
      <c r="CN1" s="327"/>
      <c r="CO1" s="327"/>
      <c r="CP1" s="327"/>
      <c r="CQ1" s="327"/>
      <c r="CR1" s="327"/>
      <c r="CS1" s="327"/>
      <c r="CT1" s="327"/>
      <c r="CU1" s="327"/>
      <c r="CV1" s="327"/>
      <c r="CW1" s="327"/>
      <c r="CX1" s="327"/>
      <c r="CY1" s="327"/>
      <c r="DB1" s="335"/>
      <c r="DD1" s="336"/>
      <c r="DE1" s="336"/>
      <c r="DF1" s="336"/>
      <c r="DH1" s="336"/>
      <c r="DI1" s="336"/>
      <c r="DJ1" s="336"/>
      <c r="DK1" s="336"/>
      <c r="DL1" s="336"/>
      <c r="DM1" s="336"/>
      <c r="DN1" s="336"/>
      <c r="DO1" s="336"/>
      <c r="DP1" s="336"/>
      <c r="DQ1" s="336"/>
      <c r="DR1" s="336"/>
    </row>
    <row r="2" spans="1:122" s="196" customFormat="1" ht="18.600000000000001" customHeight="1" x14ac:dyDescent="0.35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33"/>
      <c r="Q2" s="333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309"/>
      <c r="BD2" s="309"/>
      <c r="BE2" s="309"/>
      <c r="BF2" s="309"/>
      <c r="BG2" s="309"/>
      <c r="BH2" s="309"/>
      <c r="BI2" s="309"/>
      <c r="BJ2" s="309"/>
      <c r="BK2" s="309"/>
      <c r="BL2" s="309"/>
      <c r="BM2" s="309"/>
      <c r="BN2" s="309"/>
      <c r="BO2" s="309"/>
      <c r="BP2" s="309"/>
      <c r="BQ2" s="309"/>
      <c r="BR2" s="309"/>
      <c r="BS2" s="309"/>
      <c r="BT2" s="309"/>
      <c r="BU2" s="309"/>
      <c r="BV2" s="309"/>
      <c r="BW2" s="309"/>
      <c r="BX2" s="309"/>
      <c r="BY2" s="309"/>
      <c r="BZ2" s="309"/>
      <c r="CA2" s="309"/>
      <c r="CB2" s="309"/>
      <c r="CC2" s="309"/>
      <c r="CD2" s="309"/>
      <c r="CE2" s="309"/>
      <c r="CF2" s="309"/>
      <c r="CG2" s="309"/>
      <c r="CX2" s="337"/>
      <c r="CY2" s="337"/>
      <c r="DB2" s="338"/>
      <c r="DD2" s="336"/>
      <c r="DE2" s="336"/>
      <c r="DF2" s="336"/>
      <c r="DH2" s="336"/>
      <c r="DI2" s="336"/>
      <c r="DJ2" s="336"/>
      <c r="DK2" s="336"/>
      <c r="DL2" s="336"/>
      <c r="DM2" s="336"/>
      <c r="DN2" s="336"/>
      <c r="DO2" s="336"/>
      <c r="DP2" s="336"/>
      <c r="DQ2" s="336"/>
      <c r="DR2" s="336"/>
    </row>
    <row r="3" spans="1:122" s="196" customFormat="1" ht="28.95" customHeight="1" x14ac:dyDescent="0.35">
      <c r="A3" s="328" t="s">
        <v>4475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  <c r="AG3" s="328"/>
      <c r="AH3" s="328"/>
      <c r="AI3" s="328"/>
      <c r="AJ3" s="328"/>
      <c r="AK3" s="328"/>
      <c r="AL3" s="328"/>
      <c r="AM3" s="328"/>
      <c r="AN3" s="328"/>
      <c r="AO3" s="328"/>
      <c r="AP3" s="328"/>
      <c r="AQ3" s="328"/>
      <c r="AR3" s="328"/>
      <c r="AS3" s="328"/>
      <c r="AT3" s="328"/>
      <c r="AU3" s="328"/>
      <c r="AV3" s="328"/>
      <c r="AW3" s="328"/>
      <c r="AX3" s="328"/>
      <c r="AY3" s="328"/>
      <c r="AZ3" s="328"/>
      <c r="BA3" s="328"/>
      <c r="BB3" s="328"/>
      <c r="BC3" s="328"/>
      <c r="BD3" s="328"/>
      <c r="BE3" s="328"/>
      <c r="BF3" s="328"/>
      <c r="BG3" s="328"/>
      <c r="BH3" s="328"/>
      <c r="BI3" s="328"/>
      <c r="BJ3" s="328"/>
      <c r="BK3" s="328"/>
      <c r="BL3" s="328"/>
      <c r="BM3" s="328"/>
      <c r="BN3" s="328"/>
      <c r="BO3" s="328"/>
      <c r="BP3" s="328"/>
      <c r="BQ3" s="328"/>
      <c r="BR3" s="328"/>
      <c r="BS3" s="328"/>
      <c r="BT3" s="328"/>
      <c r="BU3" s="328"/>
      <c r="BV3" s="328"/>
      <c r="BW3" s="328"/>
      <c r="BX3" s="328"/>
      <c r="BY3" s="328"/>
      <c r="BZ3" s="328"/>
      <c r="CA3" s="328"/>
      <c r="CB3" s="328"/>
      <c r="CC3" s="328"/>
      <c r="CD3" s="328"/>
      <c r="CE3" s="328"/>
      <c r="CF3" s="328"/>
      <c r="CG3" s="328"/>
      <c r="CH3" s="328"/>
      <c r="CI3" s="328"/>
      <c r="CJ3" s="328"/>
      <c r="CK3" s="328"/>
      <c r="CL3" s="328"/>
      <c r="CM3" s="328"/>
      <c r="CN3" s="328"/>
      <c r="CO3" s="328"/>
      <c r="CP3" s="328"/>
      <c r="CQ3" s="328"/>
      <c r="CR3" s="328"/>
      <c r="CS3" s="328"/>
      <c r="CT3" s="328"/>
      <c r="CU3" s="328"/>
      <c r="CV3" s="328"/>
      <c r="CW3" s="328"/>
      <c r="CX3" s="328"/>
      <c r="CY3" s="328"/>
      <c r="CZ3" s="310"/>
      <c r="DA3" s="336"/>
      <c r="DB3" s="339"/>
      <c r="DD3" s="336"/>
      <c r="DE3" s="336"/>
      <c r="DF3" s="336"/>
      <c r="DG3" s="336"/>
      <c r="DH3" s="336"/>
      <c r="DI3" s="336"/>
      <c r="DJ3" s="336"/>
      <c r="DK3" s="336"/>
      <c r="DL3" s="336"/>
      <c r="DM3" s="336"/>
      <c r="DN3" s="336"/>
      <c r="DO3" s="336"/>
      <c r="DP3" s="336"/>
      <c r="DQ3" s="336"/>
      <c r="DR3" s="336"/>
    </row>
    <row r="5" spans="1:122" ht="71.25" customHeight="1" x14ac:dyDescent="0.3">
      <c r="A5" s="341" t="s">
        <v>1314</v>
      </c>
      <c r="B5" s="34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41" t="s">
        <v>2</v>
      </c>
      <c r="M5" s="34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341" t="s">
        <v>12</v>
      </c>
      <c r="AV5" s="1" t="s">
        <v>3837</v>
      </c>
      <c r="AW5" s="1" t="s">
        <v>3838</v>
      </c>
      <c r="AX5" s="341" t="s">
        <v>13</v>
      </c>
      <c r="AY5" s="1" t="s">
        <v>2923</v>
      </c>
      <c r="AZ5" s="1" t="s">
        <v>2924</v>
      </c>
      <c r="BA5" s="1" t="s">
        <v>2925</v>
      </c>
      <c r="BB5" s="34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341" t="s">
        <v>17</v>
      </c>
      <c r="BN5" s="1" t="s">
        <v>17</v>
      </c>
      <c r="BO5" s="1" t="s">
        <v>3286</v>
      </c>
      <c r="BP5" s="1" t="s">
        <v>2927</v>
      </c>
      <c r="BQ5" s="3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340" t="s">
        <v>4444</v>
      </c>
      <c r="CY5" s="340" t="s">
        <v>4440</v>
      </c>
      <c r="CZ5" s="341" t="s">
        <v>7</v>
      </c>
      <c r="DA5" s="341" t="s">
        <v>5</v>
      </c>
      <c r="DB5" s="341" t="s">
        <v>4476</v>
      </c>
      <c r="DC5" s="315" t="s">
        <v>4438</v>
      </c>
      <c r="DD5" s="315"/>
      <c r="DE5" s="315"/>
      <c r="DF5" s="315"/>
      <c r="DG5" s="341" t="s">
        <v>4884</v>
      </c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78" x14ac:dyDescent="0.3">
      <c r="A7" s="15" t="s">
        <v>1028</v>
      </c>
      <c r="B7" s="3" t="s">
        <v>163</v>
      </c>
      <c r="C7" s="12"/>
      <c r="D7" s="12"/>
      <c r="E7" s="12" t="s">
        <v>1245</v>
      </c>
      <c r="F7" s="12" t="s">
        <v>1245</v>
      </c>
      <c r="G7" s="4" t="s">
        <v>54</v>
      </c>
      <c r="H7" s="12" t="str">
        <f t="shared" ref="H7" si="0">LEFT(L7,2)</f>
        <v>08</v>
      </c>
      <c r="I7" s="12" t="str">
        <f t="shared" ref="I7" si="1">MID(L7,4,2)</f>
        <v>02</v>
      </c>
      <c r="J7" s="12" t="str">
        <f t="shared" ref="J7" si="2">RIGHT(L7,4)</f>
        <v>1979</v>
      </c>
      <c r="K7" s="4" t="s">
        <v>1339</v>
      </c>
      <c r="L7" s="4" t="s">
        <v>164</v>
      </c>
      <c r="M7" s="4" t="s">
        <v>1299</v>
      </c>
      <c r="N7" s="8"/>
      <c r="O7" s="6" t="s">
        <v>2209</v>
      </c>
      <c r="P7" s="7" t="s">
        <v>2210</v>
      </c>
      <c r="Q7" s="6" t="s">
        <v>1517</v>
      </c>
      <c r="R7" s="6" t="s">
        <v>3318</v>
      </c>
      <c r="S7" s="12" t="s">
        <v>3320</v>
      </c>
      <c r="T7" s="8"/>
      <c r="U7" s="12" t="s">
        <v>3346</v>
      </c>
      <c r="V7" s="6" t="s">
        <v>2211</v>
      </c>
      <c r="W7" s="8"/>
      <c r="X7" s="6" t="s">
        <v>2212</v>
      </c>
      <c r="Y7" s="6" t="s">
        <v>22</v>
      </c>
      <c r="Z7" s="12" t="s">
        <v>3550</v>
      </c>
      <c r="AA7" s="8"/>
      <c r="AB7" s="9" t="s">
        <v>43</v>
      </c>
      <c r="AC7" s="4" t="s">
        <v>35</v>
      </c>
      <c r="AD7" s="9" t="s">
        <v>43</v>
      </c>
      <c r="AE7" s="4" t="s">
        <v>25</v>
      </c>
      <c r="AF7" s="8"/>
      <c r="AG7" s="9" t="s">
        <v>43</v>
      </c>
      <c r="AH7" s="4" t="s">
        <v>153</v>
      </c>
      <c r="AI7" s="4" t="s">
        <v>153</v>
      </c>
      <c r="AJ7" s="12"/>
      <c r="AK7" s="9" t="s">
        <v>165</v>
      </c>
      <c r="AL7" s="12"/>
      <c r="AM7" s="8"/>
      <c r="AN7" s="8"/>
      <c r="AO7" s="8"/>
      <c r="AP7" s="9" t="s">
        <v>166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Lý luận và Phương pháp dạy học bộ môn Sinh học</v>
      </c>
      <c r="AX7" s="10" t="s">
        <v>3976</v>
      </c>
      <c r="AY7" s="4"/>
      <c r="AZ7" s="8"/>
      <c r="BA7" s="8"/>
      <c r="BB7" s="12" t="s">
        <v>3004</v>
      </c>
      <c r="BC7" s="15" t="s">
        <v>3909</v>
      </c>
      <c r="BD7" s="4" t="s">
        <v>1272</v>
      </c>
      <c r="BE7" s="4"/>
      <c r="BF7" s="4"/>
      <c r="BG7" s="8"/>
      <c r="BH7" s="12" t="str">
        <f>INDEX([1]DATA!$Z$10:$Z$285,MATCH(B7,[1]DATA!$C$10:$C$285,0))</f>
        <v>Trung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7</v>
      </c>
      <c r="BX7" s="4">
        <v>4.32</v>
      </c>
      <c r="BY7" s="4"/>
      <c r="BZ7" s="4"/>
      <c r="CA7" s="4" t="s">
        <v>1318</v>
      </c>
      <c r="CB7" s="4" t="s">
        <v>1041</v>
      </c>
      <c r="CC7" s="10" t="s">
        <v>3284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79</v>
      </c>
      <c r="CX7" s="184" t="s">
        <v>4443</v>
      </c>
      <c r="CY7" s="184" t="s">
        <v>4443</v>
      </c>
      <c r="CZ7" s="9" t="s">
        <v>43</v>
      </c>
      <c r="DA7" s="9" t="s">
        <v>43</v>
      </c>
      <c r="DB7" s="12"/>
      <c r="DC7" s="205" t="s">
        <v>4449</v>
      </c>
      <c r="DD7" s="12"/>
      <c r="DE7" s="12"/>
      <c r="DF7" s="12"/>
      <c r="DG7" s="9"/>
    </row>
    <row r="8" spans="1:122" s="233" customFormat="1" ht="39.6" customHeight="1" x14ac:dyDescent="0.35">
      <c r="A8" s="227"/>
      <c r="B8" s="306" t="s">
        <v>4461</v>
      </c>
      <c r="C8" s="306"/>
      <c r="D8" s="306"/>
      <c r="E8" s="306"/>
      <c r="F8" s="306"/>
      <c r="G8" s="306"/>
      <c r="H8" s="306"/>
      <c r="I8" s="306"/>
      <c r="J8" s="306"/>
      <c r="K8" s="306"/>
      <c r="L8" s="306"/>
      <c r="M8" s="304"/>
      <c r="N8" s="228"/>
      <c r="O8" s="304"/>
      <c r="P8" s="229"/>
      <c r="Q8" s="230"/>
      <c r="R8" s="231"/>
      <c r="S8" s="229"/>
      <c r="T8" s="232"/>
      <c r="U8" s="229"/>
      <c r="AK8" s="234"/>
      <c r="AV8" s="235"/>
      <c r="AW8" s="235"/>
      <c r="AX8" s="235"/>
      <c r="AY8" s="235"/>
      <c r="AZ8" s="235"/>
      <c r="BA8" s="235"/>
      <c r="BB8" s="304" t="s">
        <v>3974</v>
      </c>
      <c r="BC8" s="304"/>
      <c r="BD8" s="304"/>
      <c r="BE8" s="304"/>
      <c r="BF8" s="304"/>
      <c r="BG8" s="304"/>
      <c r="BH8" s="304"/>
      <c r="BI8" s="304"/>
      <c r="BJ8" s="304"/>
      <c r="BK8" s="304"/>
      <c r="BL8" s="304"/>
      <c r="BM8" s="304"/>
      <c r="BN8" s="304"/>
      <c r="BO8" s="304"/>
      <c r="BP8" s="304"/>
      <c r="BQ8" s="304"/>
      <c r="BR8" s="304"/>
      <c r="BS8" s="304"/>
      <c r="BT8" s="304"/>
      <c r="BU8" s="304"/>
      <c r="BV8" s="304"/>
      <c r="BW8" s="304"/>
      <c r="BX8" s="304"/>
      <c r="BY8" s="304"/>
      <c r="BZ8" s="304"/>
      <c r="CA8" s="304"/>
      <c r="CB8" s="304"/>
      <c r="CC8" s="304"/>
      <c r="CD8" s="304"/>
      <c r="CE8" s="304"/>
      <c r="CF8" s="304"/>
      <c r="CG8" s="304"/>
      <c r="CH8" s="304"/>
      <c r="CI8" s="304"/>
      <c r="CJ8" s="304"/>
      <c r="CK8" s="304"/>
      <c r="CL8" s="304"/>
      <c r="CM8" s="304"/>
      <c r="CN8" s="304"/>
      <c r="CO8" s="304"/>
      <c r="CP8" s="304"/>
      <c r="CQ8" s="304"/>
      <c r="CR8" s="304"/>
      <c r="CS8" s="304"/>
      <c r="CT8" s="304"/>
      <c r="CU8" s="304"/>
      <c r="CV8" s="304"/>
      <c r="CW8" s="304"/>
      <c r="CX8" s="304"/>
      <c r="CY8" s="304"/>
      <c r="DB8" s="243"/>
    </row>
    <row r="9" spans="1:122" s="110" customFormat="1" ht="15.6" x14ac:dyDescent="0.3">
      <c r="A9" s="220"/>
      <c r="C9" s="220"/>
      <c r="D9" s="220"/>
      <c r="E9" s="220"/>
      <c r="F9" s="220"/>
      <c r="Y9" s="221"/>
      <c r="AJ9" s="220"/>
      <c r="AL9" s="220"/>
      <c r="BR9" s="100"/>
      <c r="BS9" s="100"/>
      <c r="BV9" s="220"/>
    </row>
    <row r="10" spans="1:122" s="110" customFormat="1" ht="15.6" x14ac:dyDescent="0.3">
      <c r="A10" s="220"/>
      <c r="C10" s="220"/>
      <c r="D10" s="220"/>
      <c r="E10" s="220"/>
      <c r="F10" s="220"/>
      <c r="Y10" s="221"/>
      <c r="AJ10" s="220"/>
      <c r="AL10" s="220"/>
      <c r="BR10" s="100"/>
      <c r="BS10" s="100"/>
      <c r="BV10" s="220"/>
    </row>
    <row r="11" spans="1:122" s="110" customFormat="1" ht="15.6" x14ac:dyDescent="0.3">
      <c r="A11" s="220"/>
      <c r="C11" s="220"/>
      <c r="D11" s="220"/>
      <c r="E11" s="220"/>
      <c r="F11" s="220"/>
      <c r="Y11" s="221"/>
      <c r="AJ11" s="220"/>
      <c r="AL11" s="220"/>
      <c r="BR11" s="100"/>
      <c r="BS11" s="100"/>
      <c r="BV11" s="220"/>
    </row>
    <row r="12" spans="1:122" s="110" customFormat="1" ht="15.6" x14ac:dyDescent="0.3">
      <c r="A12" s="220"/>
      <c r="C12" s="220"/>
      <c r="D12" s="220"/>
      <c r="E12" s="220"/>
      <c r="F12" s="220"/>
      <c r="Y12" s="221"/>
      <c r="AJ12" s="220"/>
      <c r="AL12" s="220"/>
      <c r="BR12" s="100"/>
      <c r="BS12" s="100"/>
      <c r="BV12" s="220"/>
    </row>
    <row r="13" spans="1:122" s="110" customFormat="1" ht="15.6" x14ac:dyDescent="0.3">
      <c r="A13" s="220"/>
      <c r="B13" s="305" t="s">
        <v>106</v>
      </c>
      <c r="C13" s="305"/>
      <c r="D13" s="305"/>
      <c r="E13" s="305"/>
      <c r="F13" s="305"/>
      <c r="G13" s="305"/>
      <c r="H13" s="305"/>
      <c r="I13" s="305"/>
      <c r="J13" s="305"/>
      <c r="K13" s="305"/>
      <c r="L13" s="305"/>
      <c r="Y13" s="221"/>
      <c r="AJ13" s="220"/>
      <c r="AL13" s="220"/>
      <c r="AV13" s="222"/>
      <c r="AW13" s="222"/>
      <c r="AX13" s="222"/>
      <c r="AY13" s="222"/>
      <c r="AZ13" s="222"/>
      <c r="BA13" s="222"/>
      <c r="BB13" s="305" t="s">
        <v>19</v>
      </c>
      <c r="BC13" s="305"/>
      <c r="BD13" s="305"/>
      <c r="BE13" s="305"/>
      <c r="BF13" s="305"/>
      <c r="BG13" s="305"/>
      <c r="BH13" s="305"/>
      <c r="BI13" s="305"/>
      <c r="BJ13" s="305"/>
      <c r="BK13" s="305"/>
      <c r="BL13" s="305"/>
      <c r="BM13" s="305"/>
      <c r="BN13" s="305"/>
      <c r="BO13" s="305"/>
      <c r="BP13" s="305"/>
      <c r="BQ13" s="305"/>
      <c r="BR13" s="305"/>
      <c r="BS13" s="305"/>
      <c r="BT13" s="305"/>
      <c r="BU13" s="305"/>
      <c r="BV13" s="305"/>
      <c r="BW13" s="305"/>
      <c r="BX13" s="305"/>
      <c r="BY13" s="305"/>
      <c r="BZ13" s="305"/>
      <c r="CA13" s="305"/>
      <c r="CB13" s="305"/>
      <c r="CC13" s="305"/>
      <c r="CD13" s="305"/>
      <c r="CE13" s="305"/>
      <c r="CF13" s="305"/>
      <c r="CG13" s="305"/>
      <c r="CH13" s="305"/>
      <c r="CI13" s="305"/>
      <c r="CJ13" s="305"/>
      <c r="CK13" s="305"/>
      <c r="CL13" s="305"/>
      <c r="CM13" s="305"/>
      <c r="CN13" s="305"/>
      <c r="CO13" s="305"/>
      <c r="CP13" s="305"/>
      <c r="CQ13" s="305"/>
      <c r="CR13" s="305"/>
      <c r="CS13" s="305"/>
      <c r="CT13" s="305"/>
      <c r="CU13" s="305"/>
      <c r="CV13" s="305"/>
      <c r="CW13" s="305"/>
      <c r="CX13" s="305"/>
      <c r="CY13" s="305"/>
      <c r="DB13" s="305"/>
      <c r="DC13" s="222"/>
      <c r="DD13" s="222"/>
    </row>
    <row r="14" spans="1:122" s="202" customFormat="1" ht="39.6" customHeight="1" x14ac:dyDescent="0.35">
      <c r="A14" s="189"/>
      <c r="B14" s="189"/>
      <c r="C14" s="189"/>
      <c r="D14" s="189"/>
      <c r="E14" s="189"/>
      <c r="F14" s="190"/>
      <c r="G14" s="191"/>
      <c r="H14" s="189"/>
      <c r="I14" s="191"/>
      <c r="J14" s="191"/>
      <c r="K14" s="191"/>
      <c r="L14" s="189"/>
      <c r="M14" s="191"/>
      <c r="N14" s="192"/>
      <c r="O14" s="191"/>
      <c r="P14" s="193"/>
      <c r="Q14" s="194"/>
      <c r="R14" s="195"/>
      <c r="S14" s="193"/>
      <c r="T14" s="190"/>
      <c r="U14" s="193"/>
      <c r="AK14" s="197"/>
      <c r="AU14" s="304"/>
      <c r="AV14" s="304"/>
      <c r="AW14" s="304"/>
      <c r="AX14" s="304"/>
      <c r="AY14" s="304"/>
      <c r="AZ14" s="304"/>
      <c r="BA14" s="304"/>
      <c r="BB14" s="304"/>
      <c r="BC14" s="304"/>
      <c r="BD14" s="304"/>
      <c r="BE14" s="304"/>
      <c r="BF14" s="304"/>
      <c r="BG14" s="304"/>
      <c r="BH14" s="304"/>
      <c r="BI14" s="304"/>
      <c r="BJ14" s="304"/>
      <c r="BK14" s="304"/>
      <c r="BL14" s="304"/>
      <c r="BM14" s="304"/>
      <c r="BN14" s="304"/>
      <c r="BO14" s="304"/>
      <c r="BP14" s="304"/>
      <c r="BQ14" s="304"/>
      <c r="BR14" s="304"/>
      <c r="BS14" s="304"/>
      <c r="BT14" s="304"/>
      <c r="BU14" s="304"/>
      <c r="BV14" s="304"/>
      <c r="BW14" s="304"/>
      <c r="BX14" s="304"/>
      <c r="BY14" s="304"/>
      <c r="BZ14" s="304"/>
      <c r="CA14" s="304"/>
      <c r="CB14" s="304"/>
      <c r="CC14" s="304"/>
      <c r="CX14" s="186"/>
      <c r="CY14" s="186"/>
      <c r="DB14" s="114"/>
      <c r="DC14" s="98"/>
      <c r="DD14" s="236"/>
      <c r="DE14" s="236"/>
      <c r="DF14" s="236"/>
      <c r="DH14" s="236"/>
      <c r="DI14" s="236"/>
      <c r="DJ14" s="236"/>
      <c r="DK14" s="236"/>
      <c r="DL14" s="236"/>
      <c r="DM14" s="236"/>
      <c r="DN14" s="236"/>
      <c r="DO14" s="236"/>
      <c r="DP14" s="236"/>
      <c r="DQ14" s="236"/>
      <c r="DR14" s="236"/>
    </row>
    <row r="15" spans="1:122" ht="17.399999999999999" x14ac:dyDescent="0.35">
      <c r="DC15" s="202"/>
    </row>
    <row r="1315" spans="54:54" x14ac:dyDescent="0.3">
      <c r="BB1315" s="2">
        <f>COUNTIF(AU7:AU7,"Thạc sỹ")</f>
        <v>0</v>
      </c>
    </row>
  </sheetData>
  <autoFilter ref="A6:DR8"/>
  <mergeCells count="4">
    <mergeCell ref="A1:O1"/>
    <mergeCell ref="BB1:CY1"/>
    <mergeCell ref="A3:CY3"/>
    <mergeCell ref="DC5:DF5"/>
  </mergeCells>
  <hyperlinks>
    <hyperlink ref="DC7" r:id="rId1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1476"/>
  <sheetViews>
    <sheetView tabSelected="1" zoomScaleNormal="100" zoomScaleSheetLayoutView="90" workbookViewId="0">
      <selection activeCell="AU8" sqref="AU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customWidth="1"/>
    <col min="103" max="103" width="10.88671875" style="186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196" customFormat="1" ht="59.4" customHeight="1" x14ac:dyDescent="0.35">
      <c r="A1" s="326" t="s">
        <v>4474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33"/>
      <c r="Q1" s="333"/>
      <c r="AI1" s="334"/>
      <c r="AJ1" s="334"/>
      <c r="AK1" s="334"/>
      <c r="AL1" s="334"/>
      <c r="AM1" s="334"/>
      <c r="AN1" s="334"/>
      <c r="AO1" s="334"/>
      <c r="AP1" s="334"/>
      <c r="AQ1" s="334"/>
      <c r="AR1" s="334"/>
      <c r="AS1" s="334"/>
      <c r="AT1" s="334"/>
      <c r="AU1" s="334"/>
      <c r="AV1" s="334"/>
      <c r="AW1" s="334"/>
      <c r="AX1" s="334"/>
      <c r="AY1" s="334"/>
      <c r="AZ1" s="334"/>
      <c r="BA1" s="334"/>
      <c r="BB1" s="327" t="s">
        <v>3973</v>
      </c>
      <c r="BC1" s="327"/>
      <c r="BD1" s="327"/>
      <c r="BE1" s="327"/>
      <c r="BF1" s="327"/>
      <c r="BG1" s="327"/>
      <c r="BH1" s="327"/>
      <c r="BI1" s="327"/>
      <c r="BJ1" s="327"/>
      <c r="BK1" s="327"/>
      <c r="BL1" s="327"/>
      <c r="BM1" s="327"/>
      <c r="BN1" s="327"/>
      <c r="BO1" s="327"/>
      <c r="BP1" s="327"/>
      <c r="BQ1" s="327"/>
      <c r="BR1" s="327"/>
      <c r="BS1" s="327"/>
      <c r="BT1" s="327"/>
      <c r="BU1" s="327"/>
      <c r="BV1" s="327"/>
      <c r="BW1" s="327"/>
      <c r="BX1" s="327"/>
      <c r="BY1" s="327"/>
      <c r="BZ1" s="327"/>
      <c r="CA1" s="327"/>
      <c r="CB1" s="327"/>
      <c r="CC1" s="327"/>
      <c r="CD1" s="327"/>
      <c r="CE1" s="327"/>
      <c r="CF1" s="327"/>
      <c r="CG1" s="327"/>
      <c r="CH1" s="327"/>
      <c r="CI1" s="327"/>
      <c r="CJ1" s="327"/>
      <c r="CK1" s="327"/>
      <c r="CL1" s="327"/>
      <c r="CM1" s="327"/>
      <c r="CN1" s="327"/>
      <c r="CO1" s="327"/>
      <c r="CP1" s="327"/>
      <c r="CQ1" s="327"/>
      <c r="CR1" s="327"/>
      <c r="CS1" s="327"/>
      <c r="CT1" s="327"/>
      <c r="CU1" s="327"/>
      <c r="CV1" s="327"/>
      <c r="CW1" s="327"/>
      <c r="CX1" s="327"/>
      <c r="CY1" s="327"/>
      <c r="DB1" s="335"/>
      <c r="DD1" s="336"/>
      <c r="DE1" s="336"/>
      <c r="DF1" s="336"/>
      <c r="DH1" s="336"/>
      <c r="DI1" s="336"/>
      <c r="DJ1" s="336"/>
      <c r="DK1" s="336"/>
      <c r="DL1" s="336"/>
      <c r="DM1" s="336"/>
      <c r="DN1" s="336"/>
      <c r="DO1" s="336"/>
      <c r="DP1" s="336"/>
      <c r="DQ1" s="336"/>
      <c r="DR1" s="336"/>
    </row>
    <row r="2" spans="1:122" s="196" customFormat="1" ht="18.600000000000001" customHeight="1" x14ac:dyDescent="0.35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33"/>
      <c r="Q2" s="333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309"/>
      <c r="BD2" s="309"/>
      <c r="BE2" s="309"/>
      <c r="BF2" s="309"/>
      <c r="BG2" s="309"/>
      <c r="BH2" s="309"/>
      <c r="BI2" s="309"/>
      <c r="BJ2" s="309"/>
      <c r="BK2" s="309"/>
      <c r="BL2" s="309"/>
      <c r="BM2" s="309"/>
      <c r="BN2" s="309"/>
      <c r="BO2" s="309"/>
      <c r="BP2" s="309"/>
      <c r="BQ2" s="309"/>
      <c r="BR2" s="309"/>
      <c r="BS2" s="309"/>
      <c r="BT2" s="309"/>
      <c r="BU2" s="309"/>
      <c r="BV2" s="309"/>
      <c r="BW2" s="309"/>
      <c r="BX2" s="309"/>
      <c r="BY2" s="309"/>
      <c r="BZ2" s="309"/>
      <c r="CA2" s="309"/>
      <c r="CB2" s="309"/>
      <c r="CC2" s="309"/>
      <c r="CD2" s="309"/>
      <c r="CE2" s="309"/>
      <c r="CF2" s="309"/>
      <c r="CG2" s="309"/>
      <c r="CX2" s="337"/>
      <c r="CY2" s="337"/>
      <c r="DB2" s="338"/>
      <c r="DD2" s="336"/>
      <c r="DE2" s="336"/>
      <c r="DF2" s="336"/>
      <c r="DH2" s="336"/>
      <c r="DI2" s="336"/>
      <c r="DJ2" s="336"/>
      <c r="DK2" s="336"/>
      <c r="DL2" s="336"/>
      <c r="DM2" s="336"/>
      <c r="DN2" s="336"/>
      <c r="DO2" s="336"/>
      <c r="DP2" s="336"/>
      <c r="DQ2" s="336"/>
      <c r="DR2" s="336"/>
    </row>
    <row r="3" spans="1:122" s="196" customFormat="1" ht="28.95" customHeight="1" x14ac:dyDescent="0.35">
      <c r="A3" s="328" t="s">
        <v>4475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  <c r="AG3" s="328"/>
      <c r="AH3" s="328"/>
      <c r="AI3" s="328"/>
      <c r="AJ3" s="328"/>
      <c r="AK3" s="328"/>
      <c r="AL3" s="328"/>
      <c r="AM3" s="328"/>
      <c r="AN3" s="328"/>
      <c r="AO3" s="328"/>
      <c r="AP3" s="328"/>
      <c r="AQ3" s="328"/>
      <c r="AR3" s="328"/>
      <c r="AS3" s="328"/>
      <c r="AT3" s="328"/>
      <c r="AU3" s="328"/>
      <c r="AV3" s="328"/>
      <c r="AW3" s="328"/>
      <c r="AX3" s="328"/>
      <c r="AY3" s="328"/>
      <c r="AZ3" s="328"/>
      <c r="BA3" s="328"/>
      <c r="BB3" s="328"/>
      <c r="BC3" s="328"/>
      <c r="BD3" s="328"/>
      <c r="BE3" s="328"/>
      <c r="BF3" s="328"/>
      <c r="BG3" s="328"/>
      <c r="BH3" s="328"/>
      <c r="BI3" s="328"/>
      <c r="BJ3" s="328"/>
      <c r="BK3" s="328"/>
      <c r="BL3" s="328"/>
      <c r="BM3" s="328"/>
      <c r="BN3" s="328"/>
      <c r="BO3" s="328"/>
      <c r="BP3" s="328"/>
      <c r="BQ3" s="328"/>
      <c r="BR3" s="328"/>
      <c r="BS3" s="328"/>
      <c r="BT3" s="328"/>
      <c r="BU3" s="328"/>
      <c r="BV3" s="328"/>
      <c r="BW3" s="328"/>
      <c r="BX3" s="328"/>
      <c r="BY3" s="328"/>
      <c r="BZ3" s="328"/>
      <c r="CA3" s="328"/>
      <c r="CB3" s="328"/>
      <c r="CC3" s="328"/>
      <c r="CD3" s="328"/>
      <c r="CE3" s="328"/>
      <c r="CF3" s="328"/>
      <c r="CG3" s="328"/>
      <c r="CH3" s="328"/>
      <c r="CI3" s="328"/>
      <c r="CJ3" s="328"/>
      <c r="CK3" s="328"/>
      <c r="CL3" s="328"/>
      <c r="CM3" s="328"/>
      <c r="CN3" s="328"/>
      <c r="CO3" s="328"/>
      <c r="CP3" s="328"/>
      <c r="CQ3" s="328"/>
      <c r="CR3" s="328"/>
      <c r="CS3" s="328"/>
      <c r="CT3" s="328"/>
      <c r="CU3" s="328"/>
      <c r="CV3" s="328"/>
      <c r="CW3" s="328"/>
      <c r="CX3" s="328"/>
      <c r="CY3" s="328"/>
      <c r="CZ3" s="310"/>
      <c r="DA3" s="336"/>
      <c r="DB3" s="339"/>
      <c r="DD3" s="336"/>
      <c r="DE3" s="336"/>
      <c r="DF3" s="336"/>
      <c r="DG3" s="336"/>
      <c r="DH3" s="336"/>
      <c r="DI3" s="336"/>
      <c r="DJ3" s="336"/>
      <c r="DK3" s="336"/>
      <c r="DL3" s="336"/>
      <c r="DM3" s="336"/>
      <c r="DN3" s="336"/>
      <c r="DO3" s="336"/>
      <c r="DP3" s="336"/>
      <c r="DQ3" s="336"/>
      <c r="DR3" s="336"/>
    </row>
    <row r="5" spans="1:122" ht="71.25" customHeight="1" x14ac:dyDescent="0.3">
      <c r="A5" s="341" t="s">
        <v>1314</v>
      </c>
      <c r="B5" s="34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41" t="s">
        <v>2</v>
      </c>
      <c r="M5" s="34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341" t="s">
        <v>12</v>
      </c>
      <c r="AV5" s="1" t="s">
        <v>3837</v>
      </c>
      <c r="AW5" s="1" t="s">
        <v>3838</v>
      </c>
      <c r="AX5" s="341" t="s">
        <v>13</v>
      </c>
      <c r="AY5" s="1" t="s">
        <v>2923</v>
      </c>
      <c r="AZ5" s="1" t="s">
        <v>2924</v>
      </c>
      <c r="BA5" s="1" t="s">
        <v>2925</v>
      </c>
      <c r="BB5" s="34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341" t="s">
        <v>17</v>
      </c>
      <c r="BN5" s="1" t="s">
        <v>17</v>
      </c>
      <c r="BO5" s="1" t="s">
        <v>3286</v>
      </c>
      <c r="BP5" s="1" t="s">
        <v>2927</v>
      </c>
      <c r="BQ5" s="3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340" t="s">
        <v>4444</v>
      </c>
      <c r="CY5" s="340" t="s">
        <v>4440</v>
      </c>
      <c r="CZ5" s="341" t="s">
        <v>7</v>
      </c>
      <c r="DA5" s="341" t="s">
        <v>5</v>
      </c>
      <c r="DB5" s="341" t="s">
        <v>4476</v>
      </c>
      <c r="DC5" s="315" t="s">
        <v>4438</v>
      </c>
      <c r="DD5" s="315"/>
      <c r="DE5" s="315"/>
      <c r="DF5" s="315"/>
      <c r="DG5" s="341" t="s">
        <v>4884</v>
      </c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5"/>
      <c r="DC7" s="205" t="s">
        <v>4121</v>
      </c>
      <c r="DD7" s="205" t="s">
        <v>4368</v>
      </c>
      <c r="DE7" s="12"/>
      <c r="DF7" s="12"/>
      <c r="DG7" s="9"/>
    </row>
    <row r="8" spans="1:122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5"/>
      <c r="DC8" s="205" t="s">
        <v>4122</v>
      </c>
      <c r="DD8" s="205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5" t="s">
        <v>4489</v>
      </c>
      <c r="DC9" s="205" t="s">
        <v>4123</v>
      </c>
      <c r="DD9" s="205" t="s">
        <v>4370</v>
      </c>
      <c r="DE9" s="12"/>
      <c r="DF9" s="12"/>
      <c r="DG9" s="9" t="s">
        <v>4885</v>
      </c>
    </row>
    <row r="10" spans="1:122" ht="66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5"/>
      <c r="DC10" s="205" t="s">
        <v>4124</v>
      </c>
      <c r="DD10" s="205" t="s">
        <v>4371</v>
      </c>
      <c r="DE10" s="12"/>
      <c r="DF10" s="12"/>
      <c r="DG10" s="9"/>
    </row>
    <row r="11" spans="1:122" ht="52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5"/>
      <c r="DC11" s="205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6" t="s">
        <v>4483</v>
      </c>
      <c r="DC12" s="205" t="s">
        <v>4126</v>
      </c>
      <c r="DD12" s="12"/>
      <c r="DE12" s="12"/>
      <c r="DF12" s="12"/>
      <c r="DG12" s="9" t="s">
        <v>4885</v>
      </c>
    </row>
    <row r="13" spans="1:122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5"/>
      <c r="DC13" s="205" t="s">
        <v>4127</v>
      </c>
      <c r="DD13" s="205" t="s">
        <v>4446</v>
      </c>
      <c r="DE13" s="205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6" t="s">
        <v>4484</v>
      </c>
      <c r="DC14" s="205" t="s">
        <v>4128</v>
      </c>
      <c r="DD14" s="205" t="s">
        <v>4372</v>
      </c>
      <c r="DE14" s="12"/>
      <c r="DF14" s="12"/>
      <c r="DG14" s="9" t="s">
        <v>4885</v>
      </c>
    </row>
    <row r="15" spans="1:122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9" t="s">
        <v>225</v>
      </c>
      <c r="DB15" s="12"/>
      <c r="DC15" s="205" t="s">
        <v>4129</v>
      </c>
      <c r="DD15" s="12"/>
      <c r="DE15" s="12"/>
      <c r="DF15" s="12"/>
      <c r="DG15" s="9"/>
    </row>
    <row r="16" spans="1:122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5"/>
      <c r="DC16" s="205" t="s">
        <v>4130</v>
      </c>
      <c r="DD16" s="205" t="s">
        <v>4454</v>
      </c>
      <c r="DE16" s="12"/>
      <c r="DF16" s="12"/>
      <c r="DG16" s="9"/>
    </row>
    <row r="17" spans="1:111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5"/>
      <c r="DC17" s="205" t="s">
        <v>4131</v>
      </c>
      <c r="DD17" s="12"/>
      <c r="DE17" s="12"/>
      <c r="DF17" s="12"/>
      <c r="DG17" s="9"/>
    </row>
    <row r="18" spans="1:111" ht="66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5"/>
      <c r="DC18" s="205" t="s">
        <v>4132</v>
      </c>
      <c r="DD18" s="205" t="s">
        <v>4373</v>
      </c>
      <c r="DE18" s="205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5" t="s">
        <v>4133</v>
      </c>
      <c r="DD19" s="12"/>
      <c r="DE19" s="12"/>
      <c r="DF19" s="12"/>
      <c r="DG19" s="9" t="s">
        <v>4883</v>
      </c>
    </row>
    <row r="20" spans="1:111" ht="52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5"/>
      <c r="DC20" s="205" t="s">
        <v>4134</v>
      </c>
      <c r="DD20" s="205" t="s">
        <v>4374</v>
      </c>
      <c r="DE20" s="12"/>
      <c r="DF20" s="12"/>
      <c r="DG20" s="9"/>
    </row>
    <row r="21" spans="1:111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5"/>
      <c r="DC21" s="205" t="s">
        <v>4135</v>
      </c>
      <c r="DD21" s="205" t="s">
        <v>4375</v>
      </c>
      <c r="DE21" s="12"/>
      <c r="DF21" s="12"/>
      <c r="DG21" s="9"/>
    </row>
    <row r="22" spans="1:111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5"/>
      <c r="DC22" s="205" t="s">
        <v>4136</v>
      </c>
      <c r="DD22" s="205" t="s">
        <v>4376</v>
      </c>
      <c r="DE22" s="12"/>
      <c r="DF22" s="12"/>
      <c r="DG22" s="9"/>
    </row>
    <row r="23" spans="1:111" ht="74.400000000000006" customHeight="1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5" t="s">
        <v>4377</v>
      </c>
      <c r="DD23" s="12"/>
      <c r="DE23" s="12"/>
      <c r="DF23" s="12"/>
      <c r="DG23" s="13" t="s">
        <v>4883</v>
      </c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6" t="s">
        <v>4481</v>
      </c>
      <c r="DC24" s="205" t="s">
        <v>4378</v>
      </c>
      <c r="DD24" s="12"/>
      <c r="DE24" s="12"/>
      <c r="DF24" s="12"/>
      <c r="DG24" s="9" t="s">
        <v>4885</v>
      </c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6" t="s">
        <v>4482</v>
      </c>
      <c r="DC25" s="205" t="s">
        <v>4379</v>
      </c>
      <c r="DD25" s="12"/>
      <c r="DE25" s="12"/>
      <c r="DF25" s="12"/>
      <c r="DG25" s="9" t="s">
        <v>4885</v>
      </c>
    </row>
    <row r="26" spans="1:111" ht="60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5"/>
      <c r="DC26" s="205" t="s">
        <v>4137</v>
      </c>
      <c r="DD26" s="12"/>
      <c r="DE26" s="12"/>
      <c r="DF26" s="12"/>
      <c r="DG26" s="9"/>
    </row>
    <row r="27" spans="1:111" ht="60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5" t="s">
        <v>4138</v>
      </c>
      <c r="DD27" s="12"/>
      <c r="DE27" s="12"/>
      <c r="DF27" s="12"/>
      <c r="DG27" s="9"/>
    </row>
    <row r="28" spans="1:111" ht="60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5"/>
      <c r="DC28" s="205" t="s">
        <v>4178</v>
      </c>
      <c r="DD28" s="205" t="s">
        <v>4380</v>
      </c>
      <c r="DE28" s="12"/>
      <c r="DF28" s="12"/>
      <c r="DG28" s="9"/>
    </row>
    <row r="29" spans="1:111" ht="60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5"/>
      <c r="DC29" s="205" t="s">
        <v>4139</v>
      </c>
      <c r="DD29" s="205" t="s">
        <v>4140</v>
      </c>
      <c r="DE29" s="205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6" t="s">
        <v>4486</v>
      </c>
      <c r="DC30" s="205" t="s">
        <v>4141</v>
      </c>
      <c r="DD30" s="12"/>
      <c r="DE30" s="12"/>
      <c r="DF30" s="12"/>
      <c r="DG30" s="9" t="s">
        <v>4885</v>
      </c>
    </row>
    <row r="31" spans="1:111" ht="60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5"/>
      <c r="DC31" s="205" t="s">
        <v>4142</v>
      </c>
      <c r="DD31" s="205" t="s">
        <v>4433</v>
      </c>
      <c r="DE31" s="12"/>
      <c r="DF31" s="12"/>
      <c r="DG31" s="9"/>
    </row>
    <row r="32" spans="1:111" ht="60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5"/>
      <c r="DC32" s="205" t="s">
        <v>4143</v>
      </c>
      <c r="DD32" s="205" t="s">
        <v>4382</v>
      </c>
      <c r="DE32" s="12"/>
      <c r="DF32" s="12"/>
      <c r="DG32" s="9"/>
    </row>
    <row r="33" spans="1:111" ht="60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5" t="s">
        <v>4383</v>
      </c>
      <c r="DD33" s="205" t="s">
        <v>4447</v>
      </c>
      <c r="DE33" s="12"/>
      <c r="DF33" s="12"/>
      <c r="DG33" s="9"/>
    </row>
    <row r="34" spans="1:111" ht="60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5"/>
      <c r="DC34" s="205" t="s">
        <v>4144</v>
      </c>
      <c r="DD34" s="205" t="s">
        <v>4384</v>
      </c>
      <c r="DE34" s="205" t="s">
        <v>4437</v>
      </c>
      <c r="DF34" s="12"/>
      <c r="DG34" s="9"/>
    </row>
    <row r="35" spans="1:111" ht="60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5"/>
      <c r="DC35" s="205" t="s">
        <v>4145</v>
      </c>
      <c r="DD35" s="12"/>
      <c r="DE35" s="12"/>
      <c r="DF35" s="12"/>
      <c r="DG35" s="9"/>
    </row>
    <row r="36" spans="1:111" ht="60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5" t="s">
        <v>4146</v>
      </c>
      <c r="DD36" s="205" t="s">
        <v>4385</v>
      </c>
      <c r="DE36" s="12"/>
      <c r="DF36" s="12"/>
      <c r="DG36" s="9"/>
    </row>
    <row r="37" spans="1:111" ht="60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5"/>
      <c r="DC37" s="205" t="s">
        <v>4147</v>
      </c>
      <c r="DD37" s="205" t="s">
        <v>4386</v>
      </c>
      <c r="DE37" s="12"/>
      <c r="DF37" s="12"/>
      <c r="DG37" s="9"/>
    </row>
    <row r="38" spans="1:111" ht="60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5"/>
      <c r="DC38" s="205" t="s">
        <v>4148</v>
      </c>
      <c r="DD38" s="205" t="s">
        <v>4387</v>
      </c>
      <c r="DE38" s="205" t="s">
        <v>4388</v>
      </c>
      <c r="DF38" s="12"/>
      <c r="DG38" s="9"/>
    </row>
    <row r="39" spans="1:111" ht="60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5" t="s">
        <v>4389</v>
      </c>
      <c r="DD39" s="205" t="s">
        <v>4390</v>
      </c>
      <c r="DE39" s="12"/>
      <c r="DF39" s="12"/>
      <c r="DG39" s="9"/>
    </row>
    <row r="40" spans="1:111" ht="60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5" t="s">
        <v>4149</v>
      </c>
      <c r="DD40" s="205" t="s">
        <v>4391</v>
      </c>
      <c r="DE40" s="12"/>
      <c r="DF40" s="12"/>
      <c r="DG40" s="9"/>
    </row>
    <row r="41" spans="1:111" ht="60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5"/>
      <c r="DC41" s="205" t="s">
        <v>4150</v>
      </c>
      <c r="DD41" s="205" t="s">
        <v>4392</v>
      </c>
      <c r="DE41" s="12"/>
      <c r="DF41" s="12"/>
      <c r="DG41" s="9"/>
    </row>
    <row r="42" spans="1:111" ht="60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5"/>
      <c r="DC42" s="205" t="s">
        <v>4151</v>
      </c>
      <c r="DD42" s="12"/>
      <c r="DE42" s="12"/>
      <c r="DF42" s="12"/>
      <c r="DG42" s="9"/>
    </row>
    <row r="43" spans="1:111" ht="60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5"/>
      <c r="DC43" s="205" t="s">
        <v>4152</v>
      </c>
      <c r="DD43" s="205" t="s">
        <v>4393</v>
      </c>
      <c r="DE43" s="12"/>
      <c r="DF43" s="12"/>
      <c r="DG43" s="9"/>
    </row>
    <row r="44" spans="1:111" ht="60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5" t="s">
        <v>4153</v>
      </c>
      <c r="DD44" s="205" t="s">
        <v>4154</v>
      </c>
      <c r="DE44" s="205" t="s">
        <v>4434</v>
      </c>
      <c r="DF44" s="12"/>
      <c r="DG44" s="9"/>
    </row>
    <row r="45" spans="1:111" ht="60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5"/>
      <c r="DC45" s="205" t="s">
        <v>4155</v>
      </c>
      <c r="DD45" s="205" t="s">
        <v>4394</v>
      </c>
      <c r="DE45" s="12"/>
      <c r="DF45" s="12"/>
      <c r="DG45" s="9"/>
    </row>
    <row r="46" spans="1:111" ht="60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5" t="s">
        <v>4156</v>
      </c>
      <c r="DD46" s="12"/>
      <c r="DE46" s="12"/>
      <c r="DF46" s="12"/>
      <c r="DG46" s="9"/>
    </row>
    <row r="47" spans="1:111" ht="60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5"/>
      <c r="DC47" s="205" t="s">
        <v>4157</v>
      </c>
      <c r="DD47" s="205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5" t="s">
        <v>4158</v>
      </c>
      <c r="DD48" s="12" t="s">
        <v>4448</v>
      </c>
      <c r="DE48" s="12"/>
      <c r="DF48" s="12"/>
      <c r="DG48" s="9" t="s">
        <v>4883</v>
      </c>
    </row>
    <row r="49" spans="1:113" ht="60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5" t="s">
        <v>4159</v>
      </c>
      <c r="DD49" s="12"/>
      <c r="DE49" s="12"/>
      <c r="DF49" s="12"/>
      <c r="DG49" s="9"/>
    </row>
    <row r="50" spans="1:113" ht="79.5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5" t="s">
        <v>4160</v>
      </c>
      <c r="DD50" s="205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6" t="s">
        <v>4485</v>
      </c>
      <c r="DC51" s="205" t="s">
        <v>4396</v>
      </c>
      <c r="DD51" s="205" t="s">
        <v>4396</v>
      </c>
      <c r="DE51" s="205" t="s">
        <v>4397</v>
      </c>
      <c r="DF51" s="205" t="s">
        <v>4398</v>
      </c>
      <c r="DG51" s="9" t="s">
        <v>4885</v>
      </c>
      <c r="DH51" s="206"/>
      <c r="DI51" s="206"/>
    </row>
    <row r="52" spans="1:113" ht="60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5" t="s">
        <v>4877</v>
      </c>
      <c r="DC52" s="205" t="s">
        <v>4162</v>
      </c>
      <c r="DD52" s="12"/>
      <c r="DE52" s="12"/>
      <c r="DF52" s="12"/>
      <c r="DG52" s="9" t="s">
        <v>4885</v>
      </c>
    </row>
    <row r="53" spans="1:113" ht="60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5" t="s">
        <v>4163</v>
      </c>
      <c r="DD53" s="12"/>
      <c r="DE53" s="12"/>
      <c r="DF53" s="12"/>
      <c r="DG53" s="9"/>
    </row>
    <row r="54" spans="1:113" ht="60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5"/>
      <c r="DC54" s="205" t="s">
        <v>4164</v>
      </c>
      <c r="DD54" s="205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6" t="s">
        <v>4487</v>
      </c>
      <c r="DC55" s="205" t="s">
        <v>4165</v>
      </c>
      <c r="DD55" s="12"/>
      <c r="DE55" s="12"/>
      <c r="DF55" s="12"/>
      <c r="DG55" s="9" t="s">
        <v>4885</v>
      </c>
    </row>
    <row r="56" spans="1:113" ht="60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5" t="s">
        <v>4879</v>
      </c>
      <c r="DC56" s="12"/>
      <c r="DD56" s="12"/>
      <c r="DE56" s="12"/>
      <c r="DF56" s="12"/>
      <c r="DG56" s="9" t="s">
        <v>4885</v>
      </c>
    </row>
    <row r="57" spans="1:113" ht="60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5" t="s">
        <v>4878</v>
      </c>
      <c r="DC57" s="205" t="s">
        <v>4402</v>
      </c>
      <c r="DD57" s="12"/>
      <c r="DE57" s="12"/>
      <c r="DF57" s="12"/>
      <c r="DG57" s="9" t="s">
        <v>4885</v>
      </c>
    </row>
    <row r="58" spans="1:113" ht="76.2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5" t="s">
        <v>4880</v>
      </c>
      <c r="DC58" s="205" t="s">
        <v>4403</v>
      </c>
      <c r="DD58" s="12"/>
      <c r="DE58" s="12"/>
      <c r="DF58" s="12"/>
      <c r="DG58" s="9" t="s">
        <v>4885</v>
      </c>
    </row>
    <row r="59" spans="1:11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5" t="s">
        <v>4404</v>
      </c>
      <c r="DD59" s="12"/>
      <c r="DE59" s="12"/>
      <c r="DF59" s="12"/>
      <c r="DG59" s="9"/>
    </row>
    <row r="60" spans="1:113" ht="60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5"/>
      <c r="DC60" s="205" t="s">
        <v>4405</v>
      </c>
      <c r="DD60" s="12"/>
      <c r="DE60" s="12"/>
      <c r="DF60" s="12"/>
      <c r="DG60" s="9"/>
    </row>
    <row r="61" spans="1:113" ht="105.6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76" t="s">
        <v>4863</v>
      </c>
      <c r="DC61" s="205" t="s">
        <v>4180</v>
      </c>
      <c r="DD61" s="205" t="s">
        <v>4406</v>
      </c>
      <c r="DE61" s="12"/>
      <c r="DF61" s="12"/>
      <c r="DG61" s="9" t="s">
        <v>4885</v>
      </c>
    </row>
    <row r="62" spans="1:113" ht="60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5"/>
      <c r="DC62" s="205" t="s">
        <v>4407</v>
      </c>
      <c r="DD62" s="12"/>
      <c r="DE62" s="12"/>
      <c r="DF62" s="12"/>
      <c r="DG62" s="9"/>
    </row>
    <row r="63" spans="1:113" ht="60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5" t="s">
        <v>4450</v>
      </c>
      <c r="DD63" s="12"/>
      <c r="DE63" s="12"/>
      <c r="DF63" s="12"/>
      <c r="DG63" s="9"/>
    </row>
    <row r="64" spans="1:113" ht="60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5"/>
      <c r="DC64" s="205" t="s">
        <v>4166</v>
      </c>
      <c r="DD64" s="12"/>
      <c r="DE64" s="12"/>
      <c r="DF64" s="12"/>
      <c r="DG64" s="9"/>
    </row>
    <row r="65" spans="1:111" ht="60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5"/>
      <c r="DC65" s="205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5" t="s">
        <v>4494</v>
      </c>
      <c r="DC66" s="205" t="s">
        <v>4168</v>
      </c>
      <c r="DD66" s="12"/>
      <c r="DE66" s="12"/>
      <c r="DF66" s="12"/>
      <c r="DG66" s="9" t="s">
        <v>4885</v>
      </c>
    </row>
    <row r="67" spans="1:111" ht="52.8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5"/>
      <c r="DC67" s="205" t="s">
        <v>4169</v>
      </c>
      <c r="DD67" s="205" t="s">
        <v>4408</v>
      </c>
      <c r="DE67" s="12"/>
      <c r="DF67" s="12"/>
      <c r="DG67" s="9"/>
    </row>
    <row r="68" spans="1:111" ht="52.8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5" t="s">
        <v>4170</v>
      </c>
      <c r="DD68" s="12"/>
      <c r="DE68" s="12"/>
      <c r="DF68" s="12"/>
      <c r="DG68" s="9"/>
    </row>
    <row r="69" spans="1:111" ht="62.4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5"/>
      <c r="DC69" s="205" t="s">
        <v>4171</v>
      </c>
      <c r="DD69" s="12"/>
      <c r="DE69" s="12"/>
      <c r="DF69" s="12"/>
      <c r="DG69" s="9"/>
    </row>
    <row r="70" spans="1:111" ht="52.8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5"/>
      <c r="DC70" s="205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4493</v>
      </c>
      <c r="DC71" s="205" t="s">
        <v>4173</v>
      </c>
      <c r="DD71" s="205" t="s">
        <v>4435</v>
      </c>
      <c r="DE71" s="12"/>
      <c r="DF71" s="12"/>
      <c r="DG71" s="9" t="s">
        <v>4885</v>
      </c>
    </row>
    <row r="72" spans="1:111" ht="60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5"/>
      <c r="DC72" s="205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5" t="s">
        <v>4175</v>
      </c>
      <c r="DD73" s="12"/>
      <c r="DE73" s="12"/>
      <c r="DF73" s="12"/>
      <c r="DG73" s="9" t="s">
        <v>4883</v>
      </c>
    </row>
    <row r="74" spans="1:111" ht="62.4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5"/>
      <c r="DC74" s="205" t="s">
        <v>4176</v>
      </c>
      <c r="DD74" s="12"/>
      <c r="DE74" s="12"/>
      <c r="DF74" s="12"/>
      <c r="DG74" s="9"/>
    </row>
    <row r="75" spans="1:111" ht="78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5"/>
      <c r="DC75" s="205" t="s">
        <v>4177</v>
      </c>
      <c r="DD75" s="12"/>
      <c r="DE75" s="12"/>
      <c r="DF75" s="12"/>
      <c r="DG75" s="9"/>
    </row>
    <row r="76" spans="1:111" ht="78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5"/>
      <c r="DC76" s="205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5" t="s">
        <v>4183</v>
      </c>
      <c r="DD77" s="12"/>
      <c r="DE77" s="12"/>
      <c r="DF77" s="12"/>
      <c r="DG77" s="15" t="s">
        <v>4883</v>
      </c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5" t="s">
        <v>4184</v>
      </c>
      <c r="DD78" s="12"/>
      <c r="DE78" s="12"/>
      <c r="DF78" s="12"/>
      <c r="DG78" s="15" t="s">
        <v>4883</v>
      </c>
    </row>
    <row r="79" spans="1:111" ht="79.2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5" t="s">
        <v>4185</v>
      </c>
      <c r="DD79" s="205" t="s">
        <v>4409</v>
      </c>
      <c r="DE79" s="12"/>
      <c r="DF79" s="12"/>
      <c r="DG79" s="9"/>
    </row>
    <row r="80" spans="1:111" ht="79.2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5" t="s">
        <v>4186</v>
      </c>
      <c r="DD80" s="205" t="s">
        <v>4409</v>
      </c>
      <c r="DE80" s="12"/>
      <c r="DF80" s="12"/>
      <c r="DG80" s="9"/>
    </row>
    <row r="81" spans="1:111" ht="78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5" t="s">
        <v>4187</v>
      </c>
      <c r="DD81" s="12"/>
      <c r="DE81" s="12"/>
      <c r="DF81" s="12"/>
      <c r="DG81" s="9"/>
    </row>
    <row r="82" spans="1:111" ht="66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5" t="s">
        <v>4188</v>
      </c>
      <c r="DD82" s="205" t="s">
        <v>4410</v>
      </c>
      <c r="DE82" s="12"/>
      <c r="DF82" s="12"/>
      <c r="DG82" s="9"/>
    </row>
    <row r="83" spans="1:111" ht="78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5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5" t="s">
        <v>4172</v>
      </c>
      <c r="DD84" s="12"/>
      <c r="DE84" s="12"/>
      <c r="DF84" s="12"/>
      <c r="DG84" s="9" t="s">
        <v>4883</v>
      </c>
    </row>
    <row r="85" spans="1:111" ht="78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5"/>
      <c r="DC85" s="205" t="s">
        <v>4190</v>
      </c>
      <c r="DD85" s="12"/>
      <c r="DE85" s="12"/>
      <c r="DF85" s="12"/>
      <c r="DG85" s="9"/>
    </row>
    <row r="86" spans="1:111" ht="62.4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5" t="s">
        <v>4191</v>
      </c>
      <c r="DD86" s="12"/>
      <c r="DE86" s="12"/>
      <c r="DF86" s="12"/>
      <c r="DG86" s="9"/>
    </row>
    <row r="87" spans="1:111" ht="60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5" t="s">
        <v>4192</v>
      </c>
      <c r="DD87" s="12"/>
      <c r="DE87" s="12"/>
      <c r="DF87" s="12"/>
      <c r="DG87" s="9"/>
    </row>
    <row r="88" spans="1:111" ht="46.8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5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5" t="s">
        <v>4194</v>
      </c>
      <c r="DD89" s="12"/>
      <c r="DE89" s="12"/>
      <c r="DF89" s="12"/>
      <c r="DG89" s="13" t="s">
        <v>4883</v>
      </c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5" t="s">
        <v>4195</v>
      </c>
      <c r="DD90" s="12"/>
      <c r="DE90" s="12"/>
      <c r="DF90" s="12"/>
      <c r="DG90" s="13" t="s">
        <v>4883</v>
      </c>
    </row>
    <row r="91" spans="1:111" ht="79.2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5" t="s">
        <v>4881</v>
      </c>
      <c r="DC91" s="205" t="s">
        <v>4411</v>
      </c>
      <c r="DD91" s="12"/>
      <c r="DE91" s="12"/>
      <c r="DF91" s="12"/>
      <c r="DG91" s="9" t="s">
        <v>4885</v>
      </c>
    </row>
    <row r="92" spans="1:111" ht="60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5"/>
      <c r="DC92" s="205" t="s">
        <v>4412</v>
      </c>
      <c r="DD92" s="12"/>
      <c r="DE92" s="12"/>
      <c r="DF92" s="12"/>
      <c r="DG92" s="9"/>
    </row>
    <row r="93" spans="1:111" ht="78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5" t="s">
        <v>4413</v>
      </c>
      <c r="DD93" s="12"/>
      <c r="DE93" s="12"/>
      <c r="DF93" s="12"/>
      <c r="DG93" s="9"/>
    </row>
    <row r="94" spans="1:111" ht="60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5"/>
      <c r="DC94" s="205" t="s">
        <v>4414</v>
      </c>
      <c r="DD94" s="12"/>
      <c r="DE94" s="12"/>
      <c r="DF94" s="12"/>
      <c r="DG94" s="9"/>
    </row>
    <row r="95" spans="1:111" ht="63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91" t="s">
        <v>4882</v>
      </c>
      <c r="DC95" s="205" t="s">
        <v>4415</v>
      </c>
      <c r="DD95" s="12"/>
      <c r="DE95" s="12"/>
      <c r="DF95" s="12"/>
      <c r="DG95" s="9" t="s">
        <v>4885</v>
      </c>
    </row>
    <row r="96" spans="1:111" ht="60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5"/>
      <c r="DC96" s="205" t="s">
        <v>4196</v>
      </c>
      <c r="DD96" s="12"/>
      <c r="DE96" s="12"/>
      <c r="DF96" s="12"/>
      <c r="DG96" s="9"/>
    </row>
    <row r="97" spans="1:111" ht="60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5"/>
      <c r="DC97" s="205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76" t="s">
        <v>4495</v>
      </c>
      <c r="DC98" s="205" t="s">
        <v>4200</v>
      </c>
      <c r="DD98" s="12"/>
      <c r="DE98" s="12"/>
      <c r="DF98" s="12"/>
      <c r="DG98" s="9" t="s">
        <v>4885</v>
      </c>
    </row>
    <row r="99" spans="1:111" ht="78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5"/>
      <c r="DC99" s="205" t="s">
        <v>4201</v>
      </c>
      <c r="DD99" s="205" t="s">
        <v>4416</v>
      </c>
      <c r="DE99" s="12"/>
      <c r="DF99" s="12"/>
      <c r="DG99" s="9"/>
    </row>
    <row r="100" spans="1:111" ht="93.6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5"/>
      <c r="DC100" s="205" t="s">
        <v>4202</v>
      </c>
      <c r="DD100" s="12"/>
      <c r="DE100" s="12"/>
      <c r="DF100" s="12"/>
      <c r="DG100" s="9"/>
    </row>
    <row r="101" spans="1:111" ht="78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5"/>
      <c r="DC101" s="205" t="s">
        <v>4203</v>
      </c>
      <c r="DD101" s="205" t="s">
        <v>4204</v>
      </c>
      <c r="DE101" s="12"/>
      <c r="DF101" s="12"/>
      <c r="DG101" s="9"/>
    </row>
    <row r="102" spans="1:111" ht="93.6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5" t="s">
        <v>4417</v>
      </c>
      <c r="DD102" s="12"/>
      <c r="DE102" s="12"/>
      <c r="DF102" s="12"/>
      <c r="DG102" s="9"/>
    </row>
    <row r="103" spans="1:111" ht="62.4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5" t="s">
        <v>4205</v>
      </c>
      <c r="DD103" s="12"/>
      <c r="DE103" s="12"/>
      <c r="DF103" s="12"/>
      <c r="DG103" s="9"/>
    </row>
    <row r="104" spans="1:111" ht="62.4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5" t="s">
        <v>4206</v>
      </c>
      <c r="DD104" s="12"/>
      <c r="DE104" s="12"/>
      <c r="DF104" s="12"/>
      <c r="DG104" s="9"/>
    </row>
    <row r="105" spans="1:111" ht="46.8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5" t="s">
        <v>4207</v>
      </c>
      <c r="DD105" s="12"/>
      <c r="DE105" s="12"/>
      <c r="DF105" s="12"/>
      <c r="DG105" s="9"/>
    </row>
    <row r="106" spans="1:111" ht="46.8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5" t="s">
        <v>4208</v>
      </c>
      <c r="DD106" s="12"/>
      <c r="DE106" s="12"/>
      <c r="DF106" s="12"/>
      <c r="DG106" s="9"/>
    </row>
    <row r="107" spans="1:111" ht="46.8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5"/>
      <c r="DC107" s="205" t="s">
        <v>4209</v>
      </c>
      <c r="DD107" s="12"/>
      <c r="DE107" s="12"/>
      <c r="DF107" s="12"/>
      <c r="DG107" s="9"/>
    </row>
    <row r="108" spans="1:111" ht="70.8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5"/>
      <c r="DC108" s="205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5" t="s">
        <v>4211</v>
      </c>
      <c r="DD109" s="12"/>
      <c r="DE109" s="12"/>
      <c r="DF109" s="12"/>
      <c r="DG109" s="9" t="s">
        <v>4883</v>
      </c>
    </row>
    <row r="110" spans="1:111" ht="69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5"/>
      <c r="DC110" s="205" t="s">
        <v>4418</v>
      </c>
      <c r="DD110" s="12"/>
      <c r="DE110" s="12"/>
      <c r="DF110" s="12"/>
      <c r="DG110" s="9"/>
    </row>
    <row r="111" spans="1:111" ht="78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5"/>
      <c r="DC111" s="205" t="s">
        <v>4212</v>
      </c>
      <c r="DD111" s="205" t="s">
        <v>4419</v>
      </c>
      <c r="DE111" s="12"/>
      <c r="DF111" s="12"/>
      <c r="DG111" s="9"/>
    </row>
    <row r="112" spans="1:111" ht="92.4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5" t="s">
        <v>4213</v>
      </c>
      <c r="DD112" s="205" t="s">
        <v>4420</v>
      </c>
      <c r="DE112" s="12"/>
      <c r="DF112" s="12"/>
      <c r="DG112" s="9"/>
    </row>
    <row r="113" spans="1:111" ht="78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5" t="s">
        <v>4214</v>
      </c>
      <c r="DD113" s="205" t="s">
        <v>4421</v>
      </c>
      <c r="DE113" s="12"/>
      <c r="DF113" s="12"/>
      <c r="DG113" s="9"/>
    </row>
    <row r="114" spans="1:111" ht="62.4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5" t="s">
        <v>4215</v>
      </c>
      <c r="DD114" s="205" t="s">
        <v>4422</v>
      </c>
      <c r="DE114" s="12"/>
      <c r="DF114" s="12"/>
      <c r="DG114" s="9"/>
    </row>
    <row r="115" spans="1:111" ht="78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5"/>
      <c r="DC115" s="205" t="s">
        <v>4423</v>
      </c>
      <c r="DD115" s="12"/>
      <c r="DE115" s="12"/>
      <c r="DF115" s="12"/>
      <c r="DG115" s="9"/>
    </row>
    <row r="116" spans="1:111" ht="62.4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5"/>
      <c r="DC116" s="205" t="s">
        <v>4216</v>
      </c>
      <c r="DD116" s="12"/>
      <c r="DE116" s="12"/>
      <c r="DF116" s="12"/>
      <c r="DG116" s="9"/>
    </row>
    <row r="117" spans="1:111" ht="78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5"/>
      <c r="DC117" s="205" t="s">
        <v>4217</v>
      </c>
      <c r="DD117" s="205" t="s">
        <v>4424</v>
      </c>
      <c r="DE117" s="12"/>
      <c r="DF117" s="12"/>
      <c r="DG117" s="9"/>
    </row>
    <row r="118" spans="1:111" ht="60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5"/>
      <c r="DC118" s="205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6" t="s">
        <v>4491</v>
      </c>
      <c r="DC119" s="205" t="s">
        <v>4425</v>
      </c>
      <c r="DD119" s="205" t="s">
        <v>4426</v>
      </c>
      <c r="DE119" s="12"/>
      <c r="DF119" s="12"/>
      <c r="DG119" s="9" t="s">
        <v>4885</v>
      </c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6" t="s">
        <v>4491</v>
      </c>
      <c r="DC120" s="205" t="s">
        <v>4427</v>
      </c>
      <c r="DD120" s="205" t="s">
        <v>4428</v>
      </c>
      <c r="DE120" s="205" t="s">
        <v>4429</v>
      </c>
      <c r="DF120" s="12"/>
      <c r="DG120" s="9" t="s">
        <v>4885</v>
      </c>
    </row>
    <row r="121" spans="1:111" ht="62.4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5" t="s">
        <v>4219</v>
      </c>
      <c r="DD121" s="205" t="s">
        <v>4220</v>
      </c>
      <c r="DE121" s="12"/>
      <c r="DF121" s="12"/>
      <c r="DG121" s="9"/>
    </row>
    <row r="122" spans="1:111" ht="60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5" t="s">
        <v>4430</v>
      </c>
      <c r="DD122" s="12"/>
      <c r="DE122" s="12"/>
      <c r="DF122" s="12"/>
      <c r="DG122" s="9"/>
    </row>
    <row r="123" spans="1:111" ht="60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5" t="s">
        <v>4431</v>
      </c>
      <c r="DD123" s="12"/>
      <c r="DE123" s="12"/>
      <c r="DF123" s="12"/>
      <c r="DG123" s="9"/>
    </row>
    <row r="124" spans="1:111" ht="60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5" t="s">
        <v>4432</v>
      </c>
      <c r="DD124" s="12"/>
      <c r="DE124" s="12"/>
      <c r="DF124" s="12"/>
      <c r="DG124" s="9"/>
    </row>
    <row r="125" spans="1:111" ht="60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91" t="s">
        <v>4875</v>
      </c>
      <c r="DC135" s="12"/>
      <c r="DD135" s="12"/>
      <c r="DE135" s="12"/>
      <c r="DF135" s="12"/>
      <c r="DG135" s="9" t="s">
        <v>4885</v>
      </c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 t="s">
        <v>4883</v>
      </c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 t="s">
        <v>4883</v>
      </c>
    </row>
    <row r="138" spans="1:111" ht="78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91" t="s">
        <v>4865</v>
      </c>
      <c r="DC140" s="12"/>
      <c r="DD140" s="12"/>
      <c r="DE140" s="12"/>
      <c r="DF140" s="12"/>
      <c r="DG140" s="9" t="s">
        <v>4885</v>
      </c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9" t="s">
        <v>4883</v>
      </c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9" t="s">
        <v>4883</v>
      </c>
    </row>
    <row r="143" spans="1:111" ht="60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91" t="s">
        <v>4873</v>
      </c>
      <c r="DC143" s="12"/>
      <c r="DD143" s="12"/>
      <c r="DE143" s="12"/>
      <c r="DF143" s="12"/>
      <c r="DG143" s="9" t="s">
        <v>4885</v>
      </c>
    </row>
    <row r="144" spans="1:111" ht="62.4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91" t="s">
        <v>4874</v>
      </c>
      <c r="DC144" s="12"/>
      <c r="DD144" s="12"/>
      <c r="DE144" s="12"/>
      <c r="DF144" s="12"/>
      <c r="DG144" s="9" t="s">
        <v>4885</v>
      </c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 t="s">
        <v>4883</v>
      </c>
    </row>
    <row r="146" spans="1:111" ht="78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91" t="s">
        <v>4866</v>
      </c>
      <c r="DC146" s="12"/>
      <c r="DD146" s="12"/>
      <c r="DE146" s="12"/>
      <c r="DF146" s="12"/>
      <c r="DG146" s="9" t="s">
        <v>4885</v>
      </c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4490</v>
      </c>
      <c r="DC147" s="12"/>
      <c r="DD147" s="12"/>
      <c r="DE147" s="12"/>
      <c r="DF147" s="12"/>
      <c r="DG147" s="9" t="s">
        <v>4883</v>
      </c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4492</v>
      </c>
      <c r="DC148" s="12"/>
      <c r="DD148" s="12"/>
      <c r="DE148" s="12"/>
      <c r="DF148" s="12"/>
      <c r="DG148" s="9" t="s">
        <v>4885</v>
      </c>
    </row>
    <row r="149" spans="1:111" ht="46.8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303" t="s">
        <v>4876</v>
      </c>
      <c r="DC149" s="12"/>
      <c r="DD149" s="12"/>
      <c r="DE149" s="12"/>
      <c r="DF149" s="12"/>
      <c r="DG149" s="9" t="s">
        <v>4885</v>
      </c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 t="s">
        <v>4883</v>
      </c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6" t="s">
        <v>4488</v>
      </c>
      <c r="DC151" s="12"/>
      <c r="DD151" s="12"/>
      <c r="DE151" s="12"/>
      <c r="DF151" s="12"/>
      <c r="DG151" s="9" t="s">
        <v>4885</v>
      </c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6" t="s">
        <v>4480</v>
      </c>
      <c r="DC152" s="12"/>
      <c r="DD152" s="12"/>
      <c r="DE152" s="12"/>
      <c r="DF152" s="12"/>
      <c r="DG152" s="9" t="s">
        <v>4885</v>
      </c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9" t="s">
        <v>4883</v>
      </c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 t="s">
        <v>4883</v>
      </c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9" t="s">
        <v>4883</v>
      </c>
    </row>
    <row r="156" spans="1:111" ht="62.4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91" t="s">
        <v>4872</v>
      </c>
      <c r="DC156" s="12"/>
      <c r="DD156" s="12"/>
      <c r="DE156" s="12"/>
      <c r="DF156" s="12"/>
      <c r="DG156" s="9" t="s">
        <v>4885</v>
      </c>
    </row>
    <row r="157" spans="1:111" ht="78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91" t="s">
        <v>4862</v>
      </c>
      <c r="DC157" s="12"/>
      <c r="DD157" s="12"/>
      <c r="DE157" s="12"/>
      <c r="DF157" s="12"/>
      <c r="DG157" s="9" t="s">
        <v>4885</v>
      </c>
    </row>
    <row r="158" spans="1:111" s="114" customFormat="1" ht="78" x14ac:dyDescent="0.3">
      <c r="A158" s="15" t="s">
        <v>1165</v>
      </c>
      <c r="B158" s="3" t="s">
        <v>664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168" si="9">LEFT(L158,2)</f>
        <v>27</v>
      </c>
      <c r="I158" s="12" t="str">
        <f t="shared" ref="I158:I168" si="10">MID(L158,4,2)</f>
        <v>10</v>
      </c>
      <c r="J158" s="12" t="str">
        <f t="shared" ref="J158:J168" si="11">RIGHT(L158,4)</f>
        <v>1971</v>
      </c>
      <c r="K158" s="4" t="s">
        <v>1382</v>
      </c>
      <c r="L158" s="4" t="s">
        <v>665</v>
      </c>
      <c r="M158" s="4" t="s">
        <v>1296</v>
      </c>
      <c r="N158" s="8"/>
      <c r="O158" s="11" t="s">
        <v>3120</v>
      </c>
      <c r="P158" s="14" t="s">
        <v>3121</v>
      </c>
      <c r="Q158" s="6" t="s">
        <v>1656</v>
      </c>
      <c r="R158" s="6" t="s">
        <v>3318</v>
      </c>
      <c r="S158" s="12" t="s">
        <v>3101</v>
      </c>
      <c r="T158" s="8"/>
      <c r="U158" s="12" t="s">
        <v>3372</v>
      </c>
      <c r="V158" s="6" t="s">
        <v>1824</v>
      </c>
      <c r="W158" s="8"/>
      <c r="X158" s="11" t="s">
        <v>1825</v>
      </c>
      <c r="Y158" s="6" t="s">
        <v>22</v>
      </c>
      <c r="Z158" s="12" t="s">
        <v>3627</v>
      </c>
      <c r="AA158" s="8"/>
      <c r="AB158" s="9" t="s">
        <v>225</v>
      </c>
      <c r="AC158" s="4" t="s">
        <v>35</v>
      </c>
      <c r="AD158" s="9" t="s">
        <v>225</v>
      </c>
      <c r="AE158" s="4" t="s">
        <v>104</v>
      </c>
      <c r="AF158" s="8"/>
      <c r="AG158" s="9" t="s">
        <v>246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Ngôn ngữ học ứng dụng</v>
      </c>
      <c r="AX158" s="4" t="s">
        <v>666</v>
      </c>
      <c r="AY158" s="4"/>
      <c r="AZ158" s="8"/>
      <c r="BA158" s="8"/>
      <c r="BB158" s="10" t="s">
        <v>3023</v>
      </c>
      <c r="BC158" s="10" t="s">
        <v>3909</v>
      </c>
      <c r="BD158" s="4" t="s">
        <v>1274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1455</v>
      </c>
      <c r="BN158" s="4" t="s">
        <v>60</v>
      </c>
      <c r="BO158" s="4"/>
      <c r="BP158" s="8"/>
      <c r="BQ158" s="4" t="s">
        <v>3931</v>
      </c>
      <c r="BR158" s="12"/>
      <c r="BS158" s="12" t="s">
        <v>50</v>
      </c>
      <c r="BT158" s="12" t="str">
        <f>INDEX([1]DATA!$O$10:$O$285,MATCH(B158,[1]DATA!$C$10:$C$285,0))</f>
        <v>V.07.01.03</v>
      </c>
      <c r="BU158" s="4" t="s">
        <v>1311</v>
      </c>
      <c r="BV158" s="12"/>
      <c r="BW158" s="4">
        <v>4</v>
      </c>
      <c r="BX158" s="4">
        <v>3.33</v>
      </c>
      <c r="BY158" s="4"/>
      <c r="BZ158" s="4"/>
      <c r="CA158" s="4" t="s">
        <v>1318</v>
      </c>
      <c r="CB158" s="4" t="s">
        <v>1037</v>
      </c>
      <c r="CC158" s="10" t="s">
        <v>3284</v>
      </c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10" t="s">
        <v>3029</v>
      </c>
      <c r="CW158" s="53"/>
      <c r="CX158" s="184" t="s">
        <v>4443</v>
      </c>
      <c r="CY158" s="184" t="s">
        <v>4443</v>
      </c>
      <c r="CZ158" s="9" t="s">
        <v>246</v>
      </c>
      <c r="DA158" s="9" t="s">
        <v>225</v>
      </c>
      <c r="DB158" s="12"/>
      <c r="DC158" s="12"/>
      <c r="DD158" s="12"/>
      <c r="DE158" s="12"/>
      <c r="DF158" s="12"/>
      <c r="DG158" s="9"/>
    </row>
    <row r="159" spans="1:111" s="114" customFormat="1" ht="46.8" x14ac:dyDescent="0.3">
      <c r="A159" s="15" t="s">
        <v>1166</v>
      </c>
      <c r="B159" s="3" t="s">
        <v>493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09</v>
      </c>
      <c r="I159" s="12" t="str">
        <f t="shared" si="10"/>
        <v>12</v>
      </c>
      <c r="J159" s="12" t="str">
        <f t="shared" si="11"/>
        <v>1978</v>
      </c>
      <c r="K159" s="4" t="s">
        <v>1380</v>
      </c>
      <c r="L159" s="4" t="s">
        <v>494</v>
      </c>
      <c r="M159" s="4" t="s">
        <v>1296</v>
      </c>
      <c r="N159" s="8"/>
      <c r="O159" s="6" t="s">
        <v>2140</v>
      </c>
      <c r="P159" s="7" t="s">
        <v>2141</v>
      </c>
      <c r="Q159" s="6" t="s">
        <v>1517</v>
      </c>
      <c r="R159" s="6" t="s">
        <v>3318</v>
      </c>
      <c r="S159" s="12" t="s">
        <v>3320</v>
      </c>
      <c r="T159" s="8"/>
      <c r="U159" s="12" t="s">
        <v>1412</v>
      </c>
      <c r="V159" s="6" t="s">
        <v>2142</v>
      </c>
      <c r="W159" s="8"/>
      <c r="X159" s="11" t="s">
        <v>2143</v>
      </c>
      <c r="Y159" s="21" t="s">
        <v>2144</v>
      </c>
      <c r="Z159" s="12" t="s">
        <v>3635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Tiếng anh</v>
      </c>
      <c r="AX159" s="4" t="s">
        <v>495</v>
      </c>
      <c r="AY159" s="4"/>
      <c r="AZ159" s="8"/>
      <c r="BA159" s="8"/>
      <c r="BB159" s="4" t="s">
        <v>1248</v>
      </c>
      <c r="BC159" s="10" t="s">
        <v>3913</v>
      </c>
      <c r="BD159" s="4" t="s">
        <v>1248</v>
      </c>
      <c r="BE159" s="10"/>
      <c r="BF159" s="10" t="s">
        <v>1442</v>
      </c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2870</v>
      </c>
      <c r="BN159" s="4"/>
      <c r="BO159" s="4"/>
      <c r="BP159" s="8"/>
      <c r="BQ159" s="4" t="s">
        <v>3931</v>
      </c>
      <c r="BR159" s="12"/>
      <c r="BS159" s="12" t="s">
        <v>3834</v>
      </c>
      <c r="BT159" s="12" t="str">
        <f>INDEX([1]DATA!$O$10:$O$285,MATCH(B159,[1]DATA!$C$10:$C$285,0))</f>
        <v>V.07.01.03</v>
      </c>
      <c r="BU159" s="4" t="s">
        <v>1311</v>
      </c>
      <c r="BV159" s="12"/>
      <c r="BW159" s="4">
        <v>6</v>
      </c>
      <c r="BX159" s="4">
        <v>3.99</v>
      </c>
      <c r="BY159" s="4"/>
      <c r="BZ159" s="4"/>
      <c r="CA159" s="4" t="s">
        <v>1318</v>
      </c>
      <c r="CB159" s="4"/>
      <c r="CC159" s="4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37</v>
      </c>
      <c r="CW159" s="53"/>
      <c r="CX159" s="184" t="s">
        <v>4443</v>
      </c>
      <c r="CY159" s="184" t="s">
        <v>4443</v>
      </c>
      <c r="CZ159" s="9" t="s">
        <v>43</v>
      </c>
      <c r="DA159" s="9" t="s">
        <v>43</v>
      </c>
      <c r="DB159" s="12"/>
      <c r="DC159" s="12"/>
      <c r="DD159" s="12"/>
      <c r="DE159" s="12"/>
      <c r="DF159" s="12"/>
      <c r="DG159" s="9"/>
    </row>
    <row r="160" spans="1:111" s="114" customFormat="1" ht="62.4" x14ac:dyDescent="0.3">
      <c r="A160" s="15" t="s">
        <v>1167</v>
      </c>
      <c r="B160" s="3" t="s">
        <v>669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29</v>
      </c>
      <c r="I160" s="12" t="str">
        <f t="shared" si="10"/>
        <v>08</v>
      </c>
      <c r="J160" s="12" t="str">
        <f t="shared" si="11"/>
        <v>1978</v>
      </c>
      <c r="K160" s="4" t="s">
        <v>1344</v>
      </c>
      <c r="L160" s="4" t="s">
        <v>670</v>
      </c>
      <c r="M160" s="4" t="s">
        <v>1296</v>
      </c>
      <c r="N160" s="8"/>
      <c r="O160" s="6" t="s">
        <v>2231</v>
      </c>
      <c r="P160" s="7" t="s">
        <v>2232</v>
      </c>
      <c r="Q160" s="6" t="s">
        <v>1499</v>
      </c>
      <c r="R160" s="6" t="s">
        <v>3318</v>
      </c>
      <c r="S160" s="12" t="s">
        <v>3101</v>
      </c>
      <c r="T160" s="8"/>
      <c r="U160" s="12" t="s">
        <v>3398</v>
      </c>
      <c r="V160" s="6" t="s">
        <v>2233</v>
      </c>
      <c r="W160" s="8"/>
      <c r="X160" s="11" t="s">
        <v>2234</v>
      </c>
      <c r="Y160" s="6" t="s">
        <v>2235</v>
      </c>
      <c r="Z160" s="12" t="s">
        <v>3637</v>
      </c>
      <c r="AA160" s="8"/>
      <c r="AB160" s="9" t="s">
        <v>152</v>
      </c>
      <c r="AC160" s="4" t="s">
        <v>35</v>
      </c>
      <c r="AD160" s="9" t="s">
        <v>152</v>
      </c>
      <c r="AE160" s="4" t="s">
        <v>104</v>
      </c>
      <c r="AF160" s="8"/>
      <c r="AG160" s="9" t="s">
        <v>152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Đại học</v>
      </c>
      <c r="AW160" s="43" t="str">
        <f>INDEX([1]DATA!$X$10:$X$285,MATCH(B160,[1]DATA!$C$10:$C$285,0))</f>
        <v>Sư phạm Tiếng Anh</v>
      </c>
      <c r="AX160" s="10" t="s">
        <v>3904</v>
      </c>
      <c r="AY160" s="4"/>
      <c r="AZ160" s="8"/>
      <c r="BA160" s="8"/>
      <c r="BB160" s="10" t="s">
        <v>3891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Sơ cấp</v>
      </c>
      <c r="BI160" s="10" t="s">
        <v>3894</v>
      </c>
      <c r="BJ160" s="4" t="s">
        <v>115</v>
      </c>
      <c r="BK160" s="4" t="s">
        <v>22</v>
      </c>
      <c r="BL160" s="4" t="s">
        <v>22</v>
      </c>
      <c r="BM160" s="4" t="s">
        <v>2870</v>
      </c>
      <c r="BN160" s="4" t="s">
        <v>2903</v>
      </c>
      <c r="BO160" s="4"/>
      <c r="BP160" s="8"/>
      <c r="BQ160" s="10" t="s">
        <v>3931</v>
      </c>
      <c r="BR160" s="12"/>
      <c r="BS160" s="12" t="s">
        <v>37</v>
      </c>
      <c r="BT160" s="12" t="str">
        <f>INDEX([1]DATA!$O$10:$O$285,MATCH(B160,[1]DATA!$C$10:$C$285,0))</f>
        <v>V.07.01.03</v>
      </c>
      <c r="BU160" s="4" t="s">
        <v>1311</v>
      </c>
      <c r="BV160" s="12"/>
      <c r="BW160" s="4">
        <v>4</v>
      </c>
      <c r="BX160" s="4">
        <v>3.33</v>
      </c>
      <c r="BY160" s="4"/>
      <c r="BZ160" s="4"/>
      <c r="CA160" s="4" t="s">
        <v>1318</v>
      </c>
      <c r="CB160" s="4"/>
      <c r="CC160" s="4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10" t="s">
        <v>3905</v>
      </c>
      <c r="CW160" s="53"/>
      <c r="CX160" s="184" t="s">
        <v>4443</v>
      </c>
      <c r="CY160" s="184" t="s">
        <v>4443</v>
      </c>
      <c r="CZ160" s="9" t="s">
        <v>152</v>
      </c>
      <c r="DA160" s="9" t="s">
        <v>152</v>
      </c>
      <c r="DB160" s="12"/>
      <c r="DC160" s="12"/>
      <c r="DD160" s="12"/>
      <c r="DE160" s="12"/>
      <c r="DF160" s="12"/>
      <c r="DG160" s="9"/>
    </row>
    <row r="161" spans="1:122" s="114" customFormat="1" ht="46.8" x14ac:dyDescent="0.3">
      <c r="A161" s="15" t="s">
        <v>1168</v>
      </c>
      <c r="B161" s="3" t="s">
        <v>707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9"/>
        <v>21</v>
      </c>
      <c r="I161" s="12" t="str">
        <f t="shared" si="10"/>
        <v>04</v>
      </c>
      <c r="J161" s="12" t="str">
        <f t="shared" si="11"/>
        <v>1982</v>
      </c>
      <c r="K161" s="4" t="s">
        <v>1382</v>
      </c>
      <c r="L161" s="4" t="s">
        <v>708</v>
      </c>
      <c r="M161" s="4" t="s">
        <v>1296</v>
      </c>
      <c r="N161" s="8"/>
      <c r="O161" s="11" t="s">
        <v>3126</v>
      </c>
      <c r="P161" s="14" t="s">
        <v>3127</v>
      </c>
      <c r="Q161" s="6" t="s">
        <v>1656</v>
      </c>
      <c r="R161" s="6" t="s">
        <v>3318</v>
      </c>
      <c r="S161" s="12" t="s">
        <v>3101</v>
      </c>
      <c r="T161" s="8"/>
      <c r="U161" s="12" t="s">
        <v>3399</v>
      </c>
      <c r="V161" s="6" t="s">
        <v>2241</v>
      </c>
      <c r="W161" s="8"/>
      <c r="X161" s="6" t="s">
        <v>2242</v>
      </c>
      <c r="Y161" s="21" t="s">
        <v>2243</v>
      </c>
      <c r="Z161" s="12" t="s">
        <v>3638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105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Phương pháp giảng dạy Tiếng Anh</v>
      </c>
      <c r="AX161" s="4" t="s">
        <v>709</v>
      </c>
      <c r="AY161" s="4"/>
      <c r="AZ161" s="8"/>
      <c r="BA161" s="8"/>
      <c r="BB161" s="4" t="s">
        <v>1244</v>
      </c>
      <c r="BC161" s="4"/>
      <c r="BD161" s="4" t="s">
        <v>1244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3931</v>
      </c>
      <c r="BR161" s="12"/>
      <c r="BS161" s="12" t="s">
        <v>3834</v>
      </c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3</v>
      </c>
      <c r="BX161" s="4">
        <v>3</v>
      </c>
      <c r="BY161" s="4"/>
      <c r="BZ161" s="4"/>
      <c r="CA161" s="4" t="s">
        <v>3097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3225</v>
      </c>
      <c r="CW161" s="53"/>
      <c r="CX161" s="184" t="s">
        <v>4443</v>
      </c>
      <c r="CY161" s="184" t="s">
        <v>4443</v>
      </c>
      <c r="CZ161" s="9" t="s">
        <v>105</v>
      </c>
      <c r="DA161" s="9" t="s">
        <v>105</v>
      </c>
      <c r="DB161" s="246" t="s">
        <v>4478</v>
      </c>
      <c r="DC161" s="12"/>
      <c r="DD161" s="12"/>
      <c r="DE161" s="12"/>
      <c r="DF161" s="12"/>
      <c r="DG161" s="9" t="s">
        <v>4885</v>
      </c>
    </row>
    <row r="162" spans="1:122" s="114" customFormat="1" ht="78" x14ac:dyDescent="0.3">
      <c r="A162" s="15" t="s">
        <v>1169</v>
      </c>
      <c r="B162" s="3" t="s">
        <v>523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21</v>
      </c>
      <c r="I162" s="12" t="str">
        <f t="shared" si="10"/>
        <v>10</v>
      </c>
      <c r="J162" s="12" t="str">
        <f t="shared" si="11"/>
        <v>1976</v>
      </c>
      <c r="K162" s="4" t="s">
        <v>1339</v>
      </c>
      <c r="L162" s="4" t="s">
        <v>524</v>
      </c>
      <c r="M162" s="4" t="s">
        <v>1296</v>
      </c>
      <c r="N162" s="8"/>
      <c r="O162" s="6" t="s">
        <v>2247</v>
      </c>
      <c r="P162" s="14" t="s">
        <v>2248</v>
      </c>
      <c r="Q162" s="6" t="s">
        <v>1499</v>
      </c>
      <c r="R162" s="6" t="s">
        <v>3318</v>
      </c>
      <c r="S162" s="12" t="s">
        <v>3320</v>
      </c>
      <c r="T162" s="8"/>
      <c r="U162" s="12" t="s">
        <v>3400</v>
      </c>
      <c r="V162" s="6" t="s">
        <v>2249</v>
      </c>
      <c r="W162" s="8"/>
      <c r="X162" s="11" t="s">
        <v>2250</v>
      </c>
      <c r="Y162" s="21" t="s">
        <v>2251</v>
      </c>
      <c r="Z162" s="12" t="s">
        <v>3639</v>
      </c>
      <c r="AA162" s="8"/>
      <c r="AB162" s="9" t="s">
        <v>43</v>
      </c>
      <c r="AC162" s="4" t="s">
        <v>35</v>
      </c>
      <c r="AD162" s="9" t="s">
        <v>525</v>
      </c>
      <c r="AE162" s="4" t="s">
        <v>25</v>
      </c>
      <c r="AF162" s="8"/>
      <c r="AG162" s="9" t="s">
        <v>43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79</v>
      </c>
      <c r="AV162" s="43" t="str">
        <f>INDEX([1]DATA!$W$10:$W$285,MATCH(B162,[1]DATA!$C$10:$C$285,0))</f>
        <v>Đại học</v>
      </c>
      <c r="AW162" s="43" t="str">
        <f>INDEX([1]DATA!$X$10:$X$285,MATCH(B162,[1]DATA!$C$10:$C$285,0))</f>
        <v>Tiếng Anh</v>
      </c>
      <c r="AX162" s="4" t="s">
        <v>33</v>
      </c>
      <c r="AY162" s="4"/>
      <c r="AZ162" s="8"/>
      <c r="BA162" s="8"/>
      <c r="BB162" s="4" t="s">
        <v>1248</v>
      </c>
      <c r="BC162" s="4"/>
      <c r="BD162" s="4" t="s">
        <v>1248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79</v>
      </c>
      <c r="BJ162" s="4" t="s">
        <v>115</v>
      </c>
      <c r="BK162" s="4" t="s">
        <v>22</v>
      </c>
      <c r="BL162" s="4" t="s">
        <v>22</v>
      </c>
      <c r="BM162" s="4" t="s">
        <v>1321</v>
      </c>
      <c r="BN162" s="4" t="s">
        <v>49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12" t="s">
        <v>1311</v>
      </c>
      <c r="BV162" s="12"/>
      <c r="BW162" s="12">
        <v>6</v>
      </c>
      <c r="BX162" s="12">
        <v>3.99</v>
      </c>
      <c r="BY162" s="12"/>
      <c r="BZ162" s="12"/>
      <c r="CA162" s="12" t="s">
        <v>1318</v>
      </c>
      <c r="CB162" s="24"/>
      <c r="CC162" s="12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10" t="s">
        <v>3031</v>
      </c>
      <c r="CW162" s="53"/>
      <c r="CX162" s="184" t="s">
        <v>4443</v>
      </c>
      <c r="CY162" s="184" t="s">
        <v>4443</v>
      </c>
      <c r="CZ162" s="9" t="s">
        <v>43</v>
      </c>
      <c r="DA162" s="9" t="s">
        <v>525</v>
      </c>
      <c r="DB162" s="12"/>
      <c r="DC162" s="12"/>
      <c r="DD162" s="12"/>
      <c r="DE162" s="12"/>
      <c r="DF162" s="12"/>
      <c r="DG162" s="9"/>
    </row>
    <row r="163" spans="1:122" s="114" customFormat="1" ht="62.4" x14ac:dyDescent="0.3">
      <c r="A163" s="15" t="s">
        <v>1170</v>
      </c>
      <c r="B163" s="3" t="s">
        <v>755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04</v>
      </c>
      <c r="I163" s="12" t="str">
        <f t="shared" si="10"/>
        <v>06</v>
      </c>
      <c r="J163" s="12" t="str">
        <f t="shared" si="11"/>
        <v>1988</v>
      </c>
      <c r="K163" s="4" t="s">
        <v>1351</v>
      </c>
      <c r="L163" s="4" t="s">
        <v>756</v>
      </c>
      <c r="M163" s="4" t="s">
        <v>1296</v>
      </c>
      <c r="N163" s="8"/>
      <c r="O163" s="6" t="s">
        <v>2446</v>
      </c>
      <c r="P163" s="7" t="s">
        <v>2447</v>
      </c>
      <c r="Q163" s="6" t="s">
        <v>1499</v>
      </c>
      <c r="R163" s="6" t="s">
        <v>3318</v>
      </c>
      <c r="S163" s="12" t="s">
        <v>3101</v>
      </c>
      <c r="T163" s="8"/>
      <c r="U163" s="12" t="s">
        <v>3404</v>
      </c>
      <c r="V163" s="6" t="s">
        <v>2448</v>
      </c>
      <c r="W163" s="8"/>
      <c r="X163" s="6" t="s">
        <v>2449</v>
      </c>
      <c r="Y163" s="21" t="s">
        <v>2450</v>
      </c>
      <c r="Z163" s="12" t="s">
        <v>3643</v>
      </c>
      <c r="AA163" s="8"/>
      <c r="AB163" s="9" t="s">
        <v>105</v>
      </c>
      <c r="AC163" s="4" t="s">
        <v>35</v>
      </c>
      <c r="AD163" s="9" t="s">
        <v>105</v>
      </c>
      <c r="AE163" s="4" t="s">
        <v>104</v>
      </c>
      <c r="AF163" s="8"/>
      <c r="AG163" s="9" t="s">
        <v>757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Tiếng Anh</v>
      </c>
      <c r="AX163" s="4" t="s">
        <v>33</v>
      </c>
      <c r="AY163" s="4"/>
      <c r="AZ163" s="8"/>
      <c r="BA163" s="8"/>
      <c r="BB163" s="4" t="s">
        <v>1325</v>
      </c>
      <c r="BC163" s="4"/>
      <c r="BD163" s="4" t="s">
        <v>1325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1321</v>
      </c>
      <c r="BN163" s="4" t="s">
        <v>49</v>
      </c>
      <c r="BO163" s="4"/>
      <c r="BP163" s="8"/>
      <c r="BQ163" s="10" t="s">
        <v>3931</v>
      </c>
      <c r="BR163" s="12"/>
      <c r="BS163" s="12" t="s">
        <v>3834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1</v>
      </c>
      <c r="BX163" s="12">
        <v>2.34</v>
      </c>
      <c r="BY163" s="12"/>
      <c r="BZ163" s="12"/>
      <c r="CA163" s="12" t="s">
        <v>91</v>
      </c>
      <c r="CB163" s="24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0" t="s">
        <v>3032</v>
      </c>
      <c r="CW163" s="53"/>
      <c r="CX163" s="184" t="s">
        <v>4443</v>
      </c>
      <c r="CY163" s="184" t="s">
        <v>4443</v>
      </c>
      <c r="CZ163" s="9" t="s">
        <v>105</v>
      </c>
      <c r="DA163" s="9" t="s">
        <v>105</v>
      </c>
      <c r="DB163" s="246" t="s">
        <v>4479</v>
      </c>
      <c r="DC163" s="12"/>
      <c r="DD163" s="12"/>
      <c r="DE163" s="12"/>
      <c r="DF163" s="12"/>
      <c r="DG163" s="9" t="s">
        <v>4885</v>
      </c>
    </row>
    <row r="164" spans="1:122" s="114" customFormat="1" ht="62.4" x14ac:dyDescent="0.3">
      <c r="A164" s="15" t="s">
        <v>1171</v>
      </c>
      <c r="B164" s="3" t="s">
        <v>758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22</v>
      </c>
      <c r="I164" s="12" t="str">
        <f t="shared" si="10"/>
        <v>09</v>
      </c>
      <c r="J164" s="12" t="str">
        <f t="shared" si="11"/>
        <v>1990</v>
      </c>
      <c r="K164" s="4" t="s">
        <v>1382</v>
      </c>
      <c r="L164" s="4" t="s">
        <v>759</v>
      </c>
      <c r="M164" s="4" t="s">
        <v>1296</v>
      </c>
      <c r="N164" s="8"/>
      <c r="O164" s="6" t="s">
        <v>2570</v>
      </c>
      <c r="P164" s="14" t="s">
        <v>2571</v>
      </c>
      <c r="Q164" s="6" t="s">
        <v>1499</v>
      </c>
      <c r="R164" s="6" t="s">
        <v>3318</v>
      </c>
      <c r="S164" s="12" t="s">
        <v>3101</v>
      </c>
      <c r="T164" s="8"/>
      <c r="U164" s="12" t="s">
        <v>1412</v>
      </c>
      <c r="V164" s="6" t="s">
        <v>2572</v>
      </c>
      <c r="W164" s="8"/>
      <c r="X164" s="6" t="s">
        <v>2573</v>
      </c>
      <c r="Y164" s="21" t="s">
        <v>2574</v>
      </c>
      <c r="Z164" s="12" t="s">
        <v>3644</v>
      </c>
      <c r="AA164" s="8"/>
      <c r="AB164" s="9" t="s">
        <v>105</v>
      </c>
      <c r="AC164" s="4" t="s">
        <v>35</v>
      </c>
      <c r="AD164" s="9" t="s">
        <v>105</v>
      </c>
      <c r="AE164" s="4" t="s">
        <v>104</v>
      </c>
      <c r="AF164" s="8"/>
      <c r="AG164" s="9" t="s">
        <v>105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LL và PP giảng dạy Tiếng Anh</v>
      </c>
      <c r="AX164" s="4" t="s">
        <v>495</v>
      </c>
      <c r="AY164" s="4"/>
      <c r="AZ164" s="8"/>
      <c r="BA164" s="8"/>
      <c r="BB164" s="4" t="s">
        <v>3027</v>
      </c>
      <c r="BC164" s="4"/>
      <c r="BD164" s="4" t="s">
        <v>1244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1321</v>
      </c>
      <c r="BN164" s="4" t="s">
        <v>49</v>
      </c>
      <c r="BO164" s="4"/>
      <c r="BP164" s="8"/>
      <c r="BQ164" s="10" t="s">
        <v>3931</v>
      </c>
      <c r="BR164" s="12"/>
      <c r="BS164" s="12" t="s">
        <v>3834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1</v>
      </c>
      <c r="BX164" s="12">
        <v>2.34</v>
      </c>
      <c r="BY164" s="12"/>
      <c r="BZ164" s="12"/>
      <c r="CA164" s="12" t="s">
        <v>91</v>
      </c>
      <c r="CB164" s="24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3033</v>
      </c>
      <c r="CW164" s="53"/>
      <c r="CX164" s="184" t="s">
        <v>4443</v>
      </c>
      <c r="CY164" s="184" t="s">
        <v>4443</v>
      </c>
      <c r="CZ164" s="9" t="s">
        <v>105</v>
      </c>
      <c r="DA164" s="9" t="s">
        <v>105</v>
      </c>
      <c r="DB164" s="246" t="s">
        <v>4477</v>
      </c>
      <c r="DC164" s="12"/>
      <c r="DD164" s="12"/>
      <c r="DE164" s="12"/>
      <c r="DF164" s="12"/>
      <c r="DG164" s="9" t="s">
        <v>4885</v>
      </c>
    </row>
    <row r="165" spans="1:122" s="114" customFormat="1" ht="46.8" x14ac:dyDescent="0.3">
      <c r="A165" s="15" t="s">
        <v>1172</v>
      </c>
      <c r="B165" s="3" t="s">
        <v>463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9"/>
        <v>03</v>
      </c>
      <c r="I165" s="12" t="str">
        <f t="shared" si="10"/>
        <v>01</v>
      </c>
      <c r="J165" s="12" t="str">
        <f t="shared" si="11"/>
        <v>1974</v>
      </c>
      <c r="K165" s="4" t="s">
        <v>1384</v>
      </c>
      <c r="L165" s="4" t="s">
        <v>464</v>
      </c>
      <c r="M165" s="4" t="s">
        <v>1296</v>
      </c>
      <c r="N165" s="8"/>
      <c r="O165" s="6" t="s">
        <v>2713</v>
      </c>
      <c r="P165" s="14" t="s">
        <v>3128</v>
      </c>
      <c r="Q165" s="6" t="s">
        <v>1498</v>
      </c>
      <c r="R165" s="6" t="s">
        <v>3318</v>
      </c>
      <c r="S165" s="12" t="s">
        <v>3101</v>
      </c>
      <c r="T165" s="8"/>
      <c r="U165" s="12" t="s">
        <v>3406</v>
      </c>
      <c r="V165" s="6" t="s">
        <v>2714</v>
      </c>
      <c r="W165" s="8"/>
      <c r="X165" s="6" t="s">
        <v>2715</v>
      </c>
      <c r="Y165" s="21" t="s">
        <v>2716</v>
      </c>
      <c r="Z165" s="12" t="s">
        <v>3646</v>
      </c>
      <c r="AA165" s="8"/>
      <c r="AB165" s="9" t="s">
        <v>246</v>
      </c>
      <c r="AC165" s="4" t="s">
        <v>35</v>
      </c>
      <c r="AD165" s="9" t="s">
        <v>220</v>
      </c>
      <c r="AE165" s="4" t="s">
        <v>25</v>
      </c>
      <c r="AF165" s="8"/>
      <c r="AG165" s="9" t="s">
        <v>246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79</v>
      </c>
      <c r="AV165" s="43" t="str">
        <f>INDEX([1]DATA!$W$10:$W$285,MATCH(B165,[1]DATA!$C$10:$C$285,0))</f>
        <v>Đại học</v>
      </c>
      <c r="AW165" s="43" t="str">
        <f>INDEX([1]DATA!$X$10:$X$285,MATCH(B165,[1]DATA!$C$10:$C$285,0))</f>
        <v>Sư phạm Tiếng Anh</v>
      </c>
      <c r="AX165" s="4" t="s">
        <v>423</v>
      </c>
      <c r="AY165" s="4"/>
      <c r="AZ165" s="8"/>
      <c r="BA165" s="8"/>
      <c r="BB165" s="4" t="s">
        <v>1248</v>
      </c>
      <c r="BC165" s="4"/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79</v>
      </c>
      <c r="BJ165" s="4" t="s">
        <v>115</v>
      </c>
      <c r="BK165" s="4" t="s">
        <v>22</v>
      </c>
      <c r="BL165" s="4" t="s">
        <v>22</v>
      </c>
      <c r="BM165" s="4" t="s">
        <v>1455</v>
      </c>
      <c r="BN165" s="4" t="s">
        <v>60</v>
      </c>
      <c r="BO165" s="4"/>
      <c r="BP165" s="8"/>
      <c r="BQ165" s="4" t="s">
        <v>3933</v>
      </c>
      <c r="BR165" s="12"/>
      <c r="BS165" s="12" t="s">
        <v>50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7</v>
      </c>
      <c r="BX165" s="12">
        <v>4.32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10" t="s">
        <v>3034</v>
      </c>
      <c r="CW165" s="53"/>
      <c r="CX165" s="184" t="s">
        <v>4443</v>
      </c>
      <c r="CY165" s="184" t="s">
        <v>4443</v>
      </c>
      <c r="CZ165" s="9" t="s">
        <v>246</v>
      </c>
      <c r="DA165" s="9" t="s">
        <v>220</v>
      </c>
      <c r="DB165" s="12"/>
      <c r="DC165" s="12"/>
      <c r="DD165" s="12"/>
      <c r="DE165" s="12"/>
      <c r="DF165" s="12"/>
      <c r="DG165" s="9"/>
    </row>
    <row r="166" spans="1:122" s="114" customFormat="1" ht="78" x14ac:dyDescent="0.3">
      <c r="A166" s="15" t="s">
        <v>1173</v>
      </c>
      <c r="B166" s="3" t="s">
        <v>510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9"/>
        <v>03</v>
      </c>
      <c r="I166" s="12" t="str">
        <f t="shared" si="10"/>
        <v>12</v>
      </c>
      <c r="J166" s="12" t="str">
        <f t="shared" si="11"/>
        <v>1972</v>
      </c>
      <c r="K166" s="4" t="s">
        <v>1341</v>
      </c>
      <c r="L166" s="4" t="s">
        <v>511</v>
      </c>
      <c r="M166" s="4" t="s">
        <v>1296</v>
      </c>
      <c r="N166" s="8"/>
      <c r="O166" s="11" t="s">
        <v>3129</v>
      </c>
      <c r="P166" s="7" t="s">
        <v>2769</v>
      </c>
      <c r="Q166" s="6" t="s">
        <v>1498</v>
      </c>
      <c r="R166" s="6" t="s">
        <v>3318</v>
      </c>
      <c r="S166" s="12" t="s">
        <v>3101</v>
      </c>
      <c r="T166" s="8"/>
      <c r="U166" s="12" t="s">
        <v>3407</v>
      </c>
      <c r="V166" s="6" t="s">
        <v>2770</v>
      </c>
      <c r="W166" s="8"/>
      <c r="X166" s="6" t="s">
        <v>2771</v>
      </c>
      <c r="Y166" s="6" t="s">
        <v>2772</v>
      </c>
      <c r="Z166" s="12" t="s">
        <v>3647</v>
      </c>
      <c r="AA166" s="8"/>
      <c r="AB166" s="9" t="s">
        <v>43</v>
      </c>
      <c r="AC166" s="4" t="s">
        <v>35</v>
      </c>
      <c r="AD166" s="9" t="s">
        <v>43</v>
      </c>
      <c r="AE166" s="4" t="s">
        <v>25</v>
      </c>
      <c r="AF166" s="8"/>
      <c r="AG166" s="9" t="s">
        <v>43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Lý luận và PP dạy học môn Tiếng Anh</v>
      </c>
      <c r="AX166" s="4" t="s">
        <v>495</v>
      </c>
      <c r="AY166" s="4"/>
      <c r="AZ166" s="8"/>
      <c r="BA166" s="8"/>
      <c r="BB166" s="4" t="s">
        <v>1248</v>
      </c>
      <c r="BC166" s="4"/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37</v>
      </c>
      <c r="BJ166" s="4" t="s">
        <v>115</v>
      </c>
      <c r="BK166" s="4" t="s">
        <v>22</v>
      </c>
      <c r="BL166" s="4" t="s">
        <v>22</v>
      </c>
      <c r="BM166" s="4" t="s">
        <v>2870</v>
      </c>
      <c r="BN166" s="4" t="s">
        <v>2868</v>
      </c>
      <c r="BO166" s="4"/>
      <c r="BP166" s="8"/>
      <c r="BQ166" s="4" t="s">
        <v>3931</v>
      </c>
      <c r="BR166" s="12"/>
      <c r="BS166" s="12" t="s">
        <v>3834</v>
      </c>
      <c r="BT166" s="12" t="str">
        <f>INDEX([1]DATA!$O$10:$O$285,MATCH(B166,[1]DATA!$C$10:$C$285,0))</f>
        <v>V.07.01.03</v>
      </c>
      <c r="BU166" s="4" t="s">
        <v>1311</v>
      </c>
      <c r="BV166" s="12"/>
      <c r="BW166" s="4">
        <v>6</v>
      </c>
      <c r="BX166" s="4">
        <v>3.99</v>
      </c>
      <c r="BY166" s="4"/>
      <c r="BZ166" s="4"/>
      <c r="CA166" s="4" t="s">
        <v>1334</v>
      </c>
      <c r="CB166" s="4"/>
      <c r="CC166" s="4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1486</v>
      </c>
      <c r="CW166" s="53"/>
      <c r="CX166" s="184" t="s">
        <v>4443</v>
      </c>
      <c r="CY166" s="184" t="s">
        <v>4443</v>
      </c>
      <c r="CZ166" s="9" t="s">
        <v>43</v>
      </c>
      <c r="DA166" s="9" t="s">
        <v>43</v>
      </c>
      <c r="DB166" s="12"/>
      <c r="DC166" s="12"/>
      <c r="DD166" s="12"/>
      <c r="DE166" s="12"/>
      <c r="DF166" s="12"/>
      <c r="DG166" s="9"/>
    </row>
    <row r="167" spans="1:122" ht="78" x14ac:dyDescent="0.3">
      <c r="A167" s="15" t="s">
        <v>1174</v>
      </c>
      <c r="B167" s="3" t="s">
        <v>163</v>
      </c>
      <c r="C167" s="12"/>
      <c r="D167" s="12"/>
      <c r="E167" s="12" t="s">
        <v>1245</v>
      </c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02</v>
      </c>
      <c r="J167" s="12" t="str">
        <f t="shared" si="11"/>
        <v>1979</v>
      </c>
      <c r="K167" s="4" t="s">
        <v>1339</v>
      </c>
      <c r="L167" s="4" t="s">
        <v>164</v>
      </c>
      <c r="M167" s="4" t="s">
        <v>1299</v>
      </c>
      <c r="N167" s="8"/>
      <c r="O167" s="6" t="s">
        <v>2209</v>
      </c>
      <c r="P167" s="7" t="s">
        <v>2210</v>
      </c>
      <c r="Q167" s="6" t="s">
        <v>1517</v>
      </c>
      <c r="R167" s="6" t="s">
        <v>3318</v>
      </c>
      <c r="S167" s="12" t="s">
        <v>3320</v>
      </c>
      <c r="T167" s="8"/>
      <c r="U167" s="12" t="s">
        <v>3346</v>
      </c>
      <c r="V167" s="6" t="s">
        <v>2211</v>
      </c>
      <c r="W167" s="8"/>
      <c r="X167" s="6" t="s">
        <v>2212</v>
      </c>
      <c r="Y167" s="6" t="s">
        <v>22</v>
      </c>
      <c r="Z167" s="12" t="s">
        <v>3550</v>
      </c>
      <c r="AA167" s="8"/>
      <c r="AB167" s="9" t="s">
        <v>43</v>
      </c>
      <c r="AC167" s="4" t="s">
        <v>35</v>
      </c>
      <c r="AD167" s="9" t="s">
        <v>43</v>
      </c>
      <c r="AE167" s="4" t="s">
        <v>25</v>
      </c>
      <c r="AF167" s="8"/>
      <c r="AG167" s="9" t="s">
        <v>43</v>
      </c>
      <c r="AH167" s="4" t="s">
        <v>153</v>
      </c>
      <c r="AI167" s="4" t="s">
        <v>153</v>
      </c>
      <c r="AJ167" s="12"/>
      <c r="AK167" s="9" t="s">
        <v>165</v>
      </c>
      <c r="AL167" s="12"/>
      <c r="AM167" s="8"/>
      <c r="AN167" s="8"/>
      <c r="AO167" s="8"/>
      <c r="AP167" s="9" t="s">
        <v>166</v>
      </c>
      <c r="AQ167" s="9" t="s">
        <v>1245</v>
      </c>
      <c r="AR167" s="8"/>
      <c r="AS167" s="4" t="s">
        <v>28</v>
      </c>
      <c r="AT167" s="4" t="s">
        <v>29</v>
      </c>
      <c r="AU167" s="10" t="s">
        <v>3894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Lý luận và Phương pháp dạy học bộ môn Sinh học</v>
      </c>
      <c r="AX167" s="10" t="s">
        <v>3976</v>
      </c>
      <c r="AY167" s="4"/>
      <c r="AZ167" s="8"/>
      <c r="BA167" s="8"/>
      <c r="BB167" s="12" t="s">
        <v>3004</v>
      </c>
      <c r="BC167" s="15" t="s">
        <v>3909</v>
      </c>
      <c r="BD167" s="4" t="s">
        <v>1272</v>
      </c>
      <c r="BE167" s="4"/>
      <c r="BF167" s="4"/>
      <c r="BG167" s="8"/>
      <c r="BH167" s="12" t="str">
        <f>INDEX([1]DATA!$Z$10:$Z$285,MATCH(B167,[1]DATA!$C$10:$C$285,0))</f>
        <v>Trung cấp</v>
      </c>
      <c r="BI167" s="4" t="s">
        <v>37</v>
      </c>
      <c r="BJ167" s="4" t="s">
        <v>47</v>
      </c>
      <c r="BK167" s="4" t="s">
        <v>22</v>
      </c>
      <c r="BL167" s="4" t="s">
        <v>22</v>
      </c>
      <c r="BM167" s="4" t="s">
        <v>1455</v>
      </c>
      <c r="BN167" s="4" t="s">
        <v>60</v>
      </c>
      <c r="BO167" s="4"/>
      <c r="BP167" s="8"/>
      <c r="BQ167" s="4" t="s">
        <v>3933</v>
      </c>
      <c r="BR167" s="12"/>
      <c r="BS167" s="12"/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7</v>
      </c>
      <c r="BX167" s="4">
        <v>4.32</v>
      </c>
      <c r="BY167" s="4"/>
      <c r="BZ167" s="4"/>
      <c r="CA167" s="4" t="s">
        <v>1318</v>
      </c>
      <c r="CB167" s="4" t="s">
        <v>1041</v>
      </c>
      <c r="CC167" s="10" t="s">
        <v>3284</v>
      </c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79</v>
      </c>
      <c r="CX167" s="184" t="s">
        <v>4443</v>
      </c>
      <c r="CY167" s="184" t="s">
        <v>4443</v>
      </c>
      <c r="CZ167" s="9" t="s">
        <v>43</v>
      </c>
      <c r="DA167" s="9" t="s">
        <v>43</v>
      </c>
      <c r="DB167" s="12"/>
      <c r="DC167" s="205" t="s">
        <v>4449</v>
      </c>
      <c r="DD167" s="12"/>
      <c r="DE167" s="12"/>
      <c r="DF167" s="12"/>
      <c r="DG167" s="9"/>
    </row>
    <row r="168" spans="1:122" ht="66" x14ac:dyDescent="0.3">
      <c r="A168" s="15" t="s">
        <v>1175</v>
      </c>
      <c r="B168" s="3" t="s">
        <v>614</v>
      </c>
      <c r="C168" s="8"/>
      <c r="D168" s="8"/>
      <c r="E168" s="12" t="s">
        <v>1245</v>
      </c>
      <c r="F168" s="12" t="s">
        <v>1245</v>
      </c>
      <c r="G168" s="4" t="s">
        <v>54</v>
      </c>
      <c r="H168" s="12" t="str">
        <f t="shared" si="9"/>
        <v>05</v>
      </c>
      <c r="I168" s="12" t="str">
        <f t="shared" si="10"/>
        <v>01</v>
      </c>
      <c r="J168" s="12" t="str">
        <f t="shared" si="11"/>
        <v>1980</v>
      </c>
      <c r="K168" s="4" t="s">
        <v>1361</v>
      </c>
      <c r="L168" s="4" t="s">
        <v>615</v>
      </c>
      <c r="M168" s="4" t="s">
        <v>1298</v>
      </c>
      <c r="N168" s="8"/>
      <c r="O168" s="6" t="s">
        <v>2435</v>
      </c>
      <c r="P168" s="14" t="s">
        <v>2436</v>
      </c>
      <c r="Q168" s="6" t="s">
        <v>2437</v>
      </c>
      <c r="R168" s="6" t="s">
        <v>3318</v>
      </c>
      <c r="S168" s="12" t="s">
        <v>3320</v>
      </c>
      <c r="T168" s="8"/>
      <c r="U168" s="12" t="s">
        <v>3361</v>
      </c>
      <c r="V168" s="6" t="s">
        <v>2438</v>
      </c>
      <c r="W168" s="8"/>
      <c r="X168" s="6" t="s">
        <v>2439</v>
      </c>
      <c r="Y168" s="6" t="s">
        <v>2440</v>
      </c>
      <c r="Z168" s="12" t="s">
        <v>3571</v>
      </c>
      <c r="AA168" s="8"/>
      <c r="AB168" s="9" t="s">
        <v>142</v>
      </c>
      <c r="AC168" s="4" t="s">
        <v>35</v>
      </c>
      <c r="AD168" s="9" t="s">
        <v>142</v>
      </c>
      <c r="AE168" s="4" t="s">
        <v>104</v>
      </c>
      <c r="AF168" s="8"/>
      <c r="AG168" s="9" t="s">
        <v>142</v>
      </c>
      <c r="AH168" s="4" t="s">
        <v>3925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79</v>
      </c>
      <c r="AV168" s="43" t="str">
        <f>INDEX([1]DATA!$W$10:$W$285,MATCH(B168,[1]DATA!$C$10:$C$285,0))</f>
        <v>Đại học</v>
      </c>
      <c r="AW168" s="43" t="str">
        <f>INDEX([1]DATA!$X$10:$X$285,MATCH(B168,[1]DATA!$C$10:$C$285,0))</f>
        <v>Tâm lý Giáo dục</v>
      </c>
      <c r="AX168" s="10" t="s">
        <v>3978</v>
      </c>
      <c r="AY168" s="4"/>
      <c r="AZ168" s="8"/>
      <c r="BA168" s="8"/>
      <c r="BB168" s="12" t="s">
        <v>1325</v>
      </c>
      <c r="BC168" s="12"/>
      <c r="BD168" s="12"/>
      <c r="BE168" s="12"/>
      <c r="BF168" s="12"/>
      <c r="BG168" s="8"/>
      <c r="BH168" s="12" t="str">
        <f>INDEX([1]DATA!$Z$10:$Z$285,MATCH(B168,[1]DATA!$C$10:$C$285,0))</f>
        <v>Sơ cấp</v>
      </c>
      <c r="BI168" s="4" t="s">
        <v>79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12" t="s">
        <v>3933</v>
      </c>
      <c r="BR168" s="12"/>
      <c r="BS168" s="12"/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91</v>
      </c>
      <c r="CB168" s="4"/>
      <c r="CC168" s="4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79</v>
      </c>
      <c r="CX168" s="184" t="s">
        <v>4443</v>
      </c>
      <c r="CY168" s="184" t="s">
        <v>4443</v>
      </c>
      <c r="CZ168" s="9" t="s">
        <v>142</v>
      </c>
      <c r="DA168" s="9" t="s">
        <v>142</v>
      </c>
      <c r="DB168" s="12"/>
      <c r="DC168" s="205" t="s">
        <v>4451</v>
      </c>
      <c r="DD168" s="12"/>
      <c r="DE168" s="12"/>
      <c r="DF168" s="12"/>
      <c r="DG168" s="9"/>
    </row>
    <row r="169" spans="1:122" s="233" customFormat="1" ht="39.6" customHeight="1" x14ac:dyDescent="0.35">
      <c r="A169" s="227"/>
      <c r="B169" s="306" t="s">
        <v>4461</v>
      </c>
      <c r="C169" s="306"/>
      <c r="D169" s="306"/>
      <c r="E169" s="306"/>
      <c r="F169" s="306"/>
      <c r="G169" s="306"/>
      <c r="H169" s="306"/>
      <c r="I169" s="306"/>
      <c r="J169" s="306"/>
      <c r="K169" s="306"/>
      <c r="L169" s="306"/>
      <c r="M169" s="304"/>
      <c r="N169" s="228"/>
      <c r="O169" s="304"/>
      <c r="P169" s="229"/>
      <c r="Q169" s="230"/>
      <c r="R169" s="231"/>
      <c r="S169" s="229"/>
      <c r="T169" s="232"/>
      <c r="U169" s="229"/>
      <c r="AK169" s="234"/>
      <c r="AV169" s="235"/>
      <c r="AW169" s="235"/>
      <c r="AX169" s="235"/>
      <c r="AY169" s="235"/>
      <c r="AZ169" s="235"/>
      <c r="BA169" s="235"/>
      <c r="BB169" s="304" t="s">
        <v>3974</v>
      </c>
      <c r="BC169" s="304"/>
      <c r="BD169" s="304"/>
      <c r="BE169" s="304"/>
      <c r="BF169" s="304"/>
      <c r="BG169" s="304"/>
      <c r="BH169" s="304"/>
      <c r="BI169" s="304"/>
      <c r="BJ169" s="304"/>
      <c r="BK169" s="304"/>
      <c r="BL169" s="304"/>
      <c r="BM169" s="304"/>
      <c r="BN169" s="304"/>
      <c r="BO169" s="304"/>
      <c r="BP169" s="304"/>
      <c r="BQ169" s="304"/>
      <c r="BR169" s="304"/>
      <c r="BS169" s="304"/>
      <c r="BT169" s="304"/>
      <c r="BU169" s="304"/>
      <c r="BV169" s="304"/>
      <c r="BW169" s="304"/>
      <c r="BX169" s="304"/>
      <c r="BY169" s="304"/>
      <c r="BZ169" s="304"/>
      <c r="CA169" s="304"/>
      <c r="CB169" s="304"/>
      <c r="CC169" s="304"/>
      <c r="CD169" s="304"/>
      <c r="CE169" s="304"/>
      <c r="CF169" s="304"/>
      <c r="CG169" s="304"/>
      <c r="CH169" s="304"/>
      <c r="CI169" s="304"/>
      <c r="CJ169" s="304"/>
      <c r="CK169" s="304"/>
      <c r="CL169" s="304"/>
      <c r="CM169" s="304"/>
      <c r="CN169" s="304"/>
      <c r="CO169" s="304"/>
      <c r="CP169" s="304"/>
      <c r="CQ169" s="304"/>
      <c r="CR169" s="304"/>
      <c r="CS169" s="304"/>
      <c r="CT169" s="304"/>
      <c r="CU169" s="304"/>
      <c r="CV169" s="304"/>
      <c r="CW169" s="304"/>
      <c r="CX169" s="304"/>
      <c r="CY169" s="304"/>
      <c r="DB169" s="243"/>
    </row>
    <row r="170" spans="1:122" s="110" customFormat="1" ht="15.6" x14ac:dyDescent="0.3">
      <c r="A170" s="220"/>
      <c r="C170" s="220"/>
      <c r="D170" s="220"/>
      <c r="E170" s="220"/>
      <c r="F170" s="220"/>
      <c r="Y170" s="221"/>
      <c r="AJ170" s="220"/>
      <c r="AL170" s="220"/>
      <c r="BR170" s="100"/>
      <c r="BS170" s="100"/>
      <c r="BV170" s="220"/>
    </row>
    <row r="171" spans="1:122" s="110" customFormat="1" ht="15.6" x14ac:dyDescent="0.3">
      <c r="A171" s="220"/>
      <c r="C171" s="220"/>
      <c r="D171" s="220"/>
      <c r="E171" s="220"/>
      <c r="F171" s="220"/>
      <c r="Y171" s="221"/>
      <c r="AJ171" s="220"/>
      <c r="AL171" s="220"/>
      <c r="BR171" s="100"/>
      <c r="BS171" s="100"/>
      <c r="BV171" s="220"/>
    </row>
    <row r="172" spans="1:122" s="110" customFormat="1" ht="15.6" x14ac:dyDescent="0.3">
      <c r="A172" s="220"/>
      <c r="C172" s="220"/>
      <c r="D172" s="220"/>
      <c r="E172" s="220"/>
      <c r="F172" s="220"/>
      <c r="Y172" s="221"/>
      <c r="AJ172" s="220"/>
      <c r="AL172" s="220"/>
      <c r="BR172" s="100"/>
      <c r="BS172" s="100"/>
      <c r="BV172" s="220"/>
    </row>
    <row r="173" spans="1:122" s="110" customFormat="1" ht="15.6" x14ac:dyDescent="0.3">
      <c r="A173" s="220"/>
      <c r="C173" s="220"/>
      <c r="D173" s="220"/>
      <c r="E173" s="220"/>
      <c r="F173" s="220"/>
      <c r="Y173" s="221"/>
      <c r="AJ173" s="220"/>
      <c r="AL173" s="220"/>
      <c r="BR173" s="100"/>
      <c r="BS173" s="100"/>
      <c r="BV173" s="220"/>
    </row>
    <row r="174" spans="1:122" s="110" customFormat="1" ht="15.6" x14ac:dyDescent="0.3">
      <c r="A174" s="220"/>
      <c r="B174" s="305" t="s">
        <v>106</v>
      </c>
      <c r="C174" s="305"/>
      <c r="D174" s="305"/>
      <c r="E174" s="305"/>
      <c r="F174" s="305"/>
      <c r="G174" s="305"/>
      <c r="H174" s="305"/>
      <c r="I174" s="305"/>
      <c r="J174" s="305"/>
      <c r="K174" s="305"/>
      <c r="L174" s="305"/>
      <c r="Y174" s="221"/>
      <c r="AJ174" s="220"/>
      <c r="AL174" s="220"/>
      <c r="AV174" s="222"/>
      <c r="AW174" s="222"/>
      <c r="AX174" s="222"/>
      <c r="AY174" s="222"/>
      <c r="AZ174" s="222"/>
      <c r="BA174" s="222"/>
      <c r="BB174" s="305" t="s">
        <v>19</v>
      </c>
      <c r="BC174" s="305"/>
      <c r="BD174" s="305"/>
      <c r="BE174" s="305"/>
      <c r="BF174" s="305"/>
      <c r="BG174" s="305"/>
      <c r="BH174" s="305"/>
      <c r="BI174" s="305"/>
      <c r="BJ174" s="305"/>
      <c r="BK174" s="305"/>
      <c r="BL174" s="305"/>
      <c r="BM174" s="305"/>
      <c r="BN174" s="305"/>
      <c r="BO174" s="305"/>
      <c r="BP174" s="305"/>
      <c r="BQ174" s="305"/>
      <c r="BR174" s="305"/>
      <c r="BS174" s="305"/>
      <c r="BT174" s="305"/>
      <c r="BU174" s="305"/>
      <c r="BV174" s="305"/>
      <c r="BW174" s="305"/>
      <c r="BX174" s="305"/>
      <c r="BY174" s="305"/>
      <c r="BZ174" s="305"/>
      <c r="CA174" s="305"/>
      <c r="CB174" s="305"/>
      <c r="CC174" s="305"/>
      <c r="CD174" s="305"/>
      <c r="CE174" s="305"/>
      <c r="CF174" s="305"/>
      <c r="CG174" s="305"/>
      <c r="CH174" s="305"/>
      <c r="CI174" s="305"/>
      <c r="CJ174" s="305"/>
      <c r="CK174" s="305"/>
      <c r="CL174" s="305"/>
      <c r="CM174" s="305"/>
      <c r="CN174" s="305"/>
      <c r="CO174" s="305"/>
      <c r="CP174" s="305"/>
      <c r="CQ174" s="305"/>
      <c r="CR174" s="305"/>
      <c r="CS174" s="305"/>
      <c r="CT174" s="305"/>
      <c r="CU174" s="305"/>
      <c r="CV174" s="305"/>
      <c r="CW174" s="305"/>
      <c r="CX174" s="305"/>
      <c r="CY174" s="305"/>
      <c r="DB174" s="305"/>
      <c r="DC174" s="222"/>
      <c r="DD174" s="222"/>
    </row>
    <row r="175" spans="1:122" s="202" customFormat="1" ht="39.6" customHeight="1" x14ac:dyDescent="0.35">
      <c r="A175" s="189"/>
      <c r="B175" s="189"/>
      <c r="C175" s="189"/>
      <c r="D175" s="189"/>
      <c r="E175" s="189"/>
      <c r="F175" s="190"/>
      <c r="G175" s="191"/>
      <c r="H175" s="189"/>
      <c r="I175" s="191"/>
      <c r="J175" s="191"/>
      <c r="K175" s="191"/>
      <c r="L175" s="189"/>
      <c r="M175" s="191"/>
      <c r="N175" s="192"/>
      <c r="O175" s="191"/>
      <c r="P175" s="193"/>
      <c r="Q175" s="194"/>
      <c r="R175" s="195"/>
      <c r="S175" s="193"/>
      <c r="T175" s="190"/>
      <c r="U175" s="193"/>
      <c r="AK175" s="197"/>
      <c r="AU175" s="304"/>
      <c r="AV175" s="304"/>
      <c r="AW175" s="304"/>
      <c r="AX175" s="304"/>
      <c r="AY175" s="304"/>
      <c r="AZ175" s="304"/>
      <c r="BA175" s="304"/>
      <c r="BB175" s="304"/>
      <c r="BC175" s="304"/>
      <c r="BD175" s="304"/>
      <c r="BE175" s="304"/>
      <c r="BF175" s="304"/>
      <c r="BG175" s="304"/>
      <c r="BH175" s="304"/>
      <c r="BI175" s="304"/>
      <c r="BJ175" s="304"/>
      <c r="BK175" s="304"/>
      <c r="BL175" s="304"/>
      <c r="BM175" s="304"/>
      <c r="BN175" s="304"/>
      <c r="BO175" s="304"/>
      <c r="BP175" s="304"/>
      <c r="BQ175" s="304"/>
      <c r="BR175" s="304"/>
      <c r="BS175" s="304"/>
      <c r="BT175" s="304"/>
      <c r="BU175" s="304"/>
      <c r="BV175" s="304"/>
      <c r="BW175" s="304"/>
      <c r="BX175" s="304"/>
      <c r="BY175" s="304"/>
      <c r="BZ175" s="304"/>
      <c r="CA175" s="304"/>
      <c r="CB175" s="304"/>
      <c r="CC175" s="304"/>
      <c r="CX175" s="186"/>
      <c r="CY175" s="186"/>
      <c r="DB175" s="114"/>
      <c r="DC175" s="98"/>
      <c r="DD175" s="236"/>
      <c r="DE175" s="236"/>
      <c r="DF175" s="236"/>
      <c r="DH175" s="236"/>
      <c r="DI175" s="236"/>
      <c r="DJ175" s="236"/>
      <c r="DK175" s="236"/>
      <c r="DL175" s="236"/>
      <c r="DM175" s="236"/>
      <c r="DN175" s="236"/>
      <c r="DO175" s="236"/>
      <c r="DP175" s="236"/>
      <c r="DQ175" s="236"/>
      <c r="DR175" s="236"/>
    </row>
    <row r="176" spans="1:122" ht="17.399999999999999" x14ac:dyDescent="0.35">
      <c r="DC176" s="202"/>
    </row>
    <row r="1476" spans="54:54" x14ac:dyDescent="0.3">
      <c r="BB1476" s="2">
        <f>COUNTIF(AU56:AU168,"Thạc sỹ")</f>
        <v>62</v>
      </c>
    </row>
  </sheetData>
  <autoFilter ref="A6:DR169"/>
  <mergeCells count="4">
    <mergeCell ref="A1:O1"/>
    <mergeCell ref="BB1:CY1"/>
    <mergeCell ref="A3:CY3"/>
    <mergeCell ref="DC5:DF5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D54" r:id="rId130"/>
    <hyperlink ref="DC57" r:id="rId131"/>
    <hyperlink ref="DC58" r:id="rId132"/>
    <hyperlink ref="DC59" r:id="rId133"/>
    <hyperlink ref="DC60" r:id="rId134"/>
    <hyperlink ref="DD61" r:id="rId135"/>
    <hyperlink ref="DC62" r:id="rId136"/>
    <hyperlink ref="DD67" r:id="rId137"/>
    <hyperlink ref="DD79" r:id="rId138"/>
    <hyperlink ref="DD80" r:id="rId139"/>
    <hyperlink ref="DD82" r:id="rId140"/>
    <hyperlink ref="DC91" r:id="rId141"/>
    <hyperlink ref="DC92" r:id="rId142"/>
    <hyperlink ref="DC93" r:id="rId143"/>
    <hyperlink ref="DC94" r:id="rId144"/>
    <hyperlink ref="DC95" r:id="rId145"/>
    <hyperlink ref="DD99" r:id="rId146"/>
    <hyperlink ref="DC102" r:id="rId147"/>
    <hyperlink ref="DC110" r:id="rId148"/>
    <hyperlink ref="DD111" r:id="rId149"/>
    <hyperlink ref="DD112" r:id="rId150"/>
    <hyperlink ref="DD113" r:id="rId151"/>
    <hyperlink ref="DD114" r:id="rId152"/>
    <hyperlink ref="DC115" r:id="rId153"/>
    <hyperlink ref="DD117" r:id="rId154"/>
    <hyperlink ref="DC119" r:id="rId155"/>
    <hyperlink ref="DD119" r:id="rId156"/>
    <hyperlink ref="DC120" r:id="rId157"/>
    <hyperlink ref="DD120" r:id="rId158"/>
    <hyperlink ref="DE120" r:id="rId159"/>
    <hyperlink ref="DC122" r:id="rId160"/>
    <hyperlink ref="DC123" r:id="rId161"/>
    <hyperlink ref="DC124" r:id="rId162"/>
    <hyperlink ref="DD31" r:id="rId163"/>
    <hyperlink ref="DE44" r:id="rId164"/>
    <hyperlink ref="DD71" r:id="rId165"/>
    <hyperlink ref="DE34" r:id="rId166"/>
    <hyperlink ref="DD13" r:id="rId167"/>
    <hyperlink ref="DD33" r:id="rId168"/>
    <hyperlink ref="DC167" r:id="rId169"/>
    <hyperlink ref="DC63" r:id="rId170"/>
    <hyperlink ref="DC168" r:id="rId171"/>
    <hyperlink ref="DE13" r:id="rId172"/>
    <hyperlink ref="DD16" r:id="rId173"/>
    <hyperlink ref="DE18" r:id="rId174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5"/>
  <legacyDrawing r:id="rId176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1424"/>
  <sheetViews>
    <sheetView topLeftCell="A112" zoomScaleNormal="100" zoomScaleSheetLayoutView="90" workbookViewId="0">
      <selection activeCell="BB115" sqref="BB115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customWidth="1"/>
    <col min="103" max="103" width="10.88671875" style="186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196" customFormat="1" ht="59.4" customHeight="1" x14ac:dyDescent="0.35">
      <c r="A1" s="326" t="s">
        <v>4474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33"/>
      <c r="Q1" s="333"/>
      <c r="AI1" s="334"/>
      <c r="AJ1" s="334"/>
      <c r="AK1" s="334"/>
      <c r="AL1" s="334"/>
      <c r="AM1" s="334"/>
      <c r="AN1" s="334"/>
      <c r="AO1" s="334"/>
      <c r="AP1" s="334"/>
      <c r="AQ1" s="334"/>
      <c r="AR1" s="334"/>
      <c r="AS1" s="334"/>
      <c r="AT1" s="334"/>
      <c r="AU1" s="334"/>
      <c r="AV1" s="334"/>
      <c r="AW1" s="334"/>
      <c r="AX1" s="334"/>
      <c r="AY1" s="334"/>
      <c r="AZ1" s="334"/>
      <c r="BA1" s="334"/>
      <c r="BB1" s="327" t="s">
        <v>3973</v>
      </c>
      <c r="BC1" s="327"/>
      <c r="BD1" s="327"/>
      <c r="BE1" s="327"/>
      <c r="BF1" s="327"/>
      <c r="BG1" s="327"/>
      <c r="BH1" s="327"/>
      <c r="BI1" s="327"/>
      <c r="BJ1" s="327"/>
      <c r="BK1" s="327"/>
      <c r="BL1" s="327"/>
      <c r="BM1" s="327"/>
      <c r="BN1" s="327"/>
      <c r="BO1" s="327"/>
      <c r="BP1" s="327"/>
      <c r="BQ1" s="327"/>
      <c r="BR1" s="327"/>
      <c r="BS1" s="327"/>
      <c r="BT1" s="327"/>
      <c r="BU1" s="327"/>
      <c r="BV1" s="327"/>
      <c r="BW1" s="327"/>
      <c r="BX1" s="327"/>
      <c r="BY1" s="327"/>
      <c r="BZ1" s="327"/>
      <c r="CA1" s="327"/>
      <c r="CB1" s="327"/>
      <c r="CC1" s="327"/>
      <c r="CD1" s="327"/>
      <c r="CE1" s="327"/>
      <c r="CF1" s="327"/>
      <c r="CG1" s="327"/>
      <c r="CH1" s="327"/>
      <c r="CI1" s="327"/>
      <c r="CJ1" s="327"/>
      <c r="CK1" s="327"/>
      <c r="CL1" s="327"/>
      <c r="CM1" s="327"/>
      <c r="CN1" s="327"/>
      <c r="CO1" s="327"/>
      <c r="CP1" s="327"/>
      <c r="CQ1" s="327"/>
      <c r="CR1" s="327"/>
      <c r="CS1" s="327"/>
      <c r="CT1" s="327"/>
      <c r="CU1" s="327"/>
      <c r="CV1" s="327"/>
      <c r="CW1" s="327"/>
      <c r="CX1" s="327"/>
      <c r="CY1" s="327"/>
      <c r="DB1" s="335"/>
      <c r="DD1" s="336"/>
      <c r="DE1" s="336"/>
      <c r="DF1" s="336"/>
      <c r="DH1" s="336"/>
      <c r="DI1" s="336"/>
      <c r="DJ1" s="336"/>
      <c r="DK1" s="336"/>
      <c r="DL1" s="336"/>
      <c r="DM1" s="336"/>
      <c r="DN1" s="336"/>
      <c r="DO1" s="336"/>
      <c r="DP1" s="336"/>
      <c r="DQ1" s="336"/>
      <c r="DR1" s="336"/>
    </row>
    <row r="2" spans="1:122" s="196" customFormat="1" ht="18.600000000000001" customHeight="1" x14ac:dyDescent="0.35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33"/>
      <c r="Q2" s="333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309"/>
      <c r="BD2" s="309"/>
      <c r="BE2" s="309"/>
      <c r="BF2" s="309"/>
      <c r="BG2" s="309"/>
      <c r="BH2" s="309"/>
      <c r="BI2" s="309"/>
      <c r="BJ2" s="309"/>
      <c r="BK2" s="309"/>
      <c r="BL2" s="309"/>
      <c r="BM2" s="309"/>
      <c r="BN2" s="309"/>
      <c r="BO2" s="309"/>
      <c r="BP2" s="309"/>
      <c r="BQ2" s="309"/>
      <c r="BR2" s="309"/>
      <c r="BS2" s="309"/>
      <c r="BT2" s="309"/>
      <c r="BU2" s="309"/>
      <c r="BV2" s="309"/>
      <c r="BW2" s="309"/>
      <c r="BX2" s="309"/>
      <c r="BY2" s="309"/>
      <c r="BZ2" s="309"/>
      <c r="CA2" s="309"/>
      <c r="CB2" s="309"/>
      <c r="CC2" s="309"/>
      <c r="CD2" s="309"/>
      <c r="CE2" s="309"/>
      <c r="CF2" s="309"/>
      <c r="CG2" s="309"/>
      <c r="CX2" s="337"/>
      <c r="CY2" s="337"/>
      <c r="DB2" s="338"/>
      <c r="DD2" s="336"/>
      <c r="DE2" s="336"/>
      <c r="DF2" s="336"/>
      <c r="DH2" s="336"/>
      <c r="DI2" s="336"/>
      <c r="DJ2" s="336"/>
      <c r="DK2" s="336"/>
      <c r="DL2" s="336"/>
      <c r="DM2" s="336"/>
      <c r="DN2" s="336"/>
      <c r="DO2" s="336"/>
      <c r="DP2" s="336"/>
      <c r="DQ2" s="336"/>
      <c r="DR2" s="336"/>
    </row>
    <row r="3" spans="1:122" s="196" customFormat="1" ht="28.95" customHeight="1" x14ac:dyDescent="0.35">
      <c r="A3" s="328" t="s">
        <v>4475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  <c r="AG3" s="328"/>
      <c r="AH3" s="328"/>
      <c r="AI3" s="328"/>
      <c r="AJ3" s="328"/>
      <c r="AK3" s="328"/>
      <c r="AL3" s="328"/>
      <c r="AM3" s="328"/>
      <c r="AN3" s="328"/>
      <c r="AO3" s="328"/>
      <c r="AP3" s="328"/>
      <c r="AQ3" s="328"/>
      <c r="AR3" s="328"/>
      <c r="AS3" s="328"/>
      <c r="AT3" s="328"/>
      <c r="AU3" s="328"/>
      <c r="AV3" s="328"/>
      <c r="AW3" s="328"/>
      <c r="AX3" s="328"/>
      <c r="AY3" s="328"/>
      <c r="AZ3" s="328"/>
      <c r="BA3" s="328"/>
      <c r="BB3" s="328"/>
      <c r="BC3" s="328"/>
      <c r="BD3" s="328"/>
      <c r="BE3" s="328"/>
      <c r="BF3" s="328"/>
      <c r="BG3" s="328"/>
      <c r="BH3" s="328"/>
      <c r="BI3" s="328"/>
      <c r="BJ3" s="328"/>
      <c r="BK3" s="328"/>
      <c r="BL3" s="328"/>
      <c r="BM3" s="328"/>
      <c r="BN3" s="328"/>
      <c r="BO3" s="328"/>
      <c r="BP3" s="328"/>
      <c r="BQ3" s="328"/>
      <c r="BR3" s="328"/>
      <c r="BS3" s="328"/>
      <c r="BT3" s="328"/>
      <c r="BU3" s="328"/>
      <c r="BV3" s="328"/>
      <c r="BW3" s="328"/>
      <c r="BX3" s="328"/>
      <c r="BY3" s="328"/>
      <c r="BZ3" s="328"/>
      <c r="CA3" s="328"/>
      <c r="CB3" s="328"/>
      <c r="CC3" s="328"/>
      <c r="CD3" s="328"/>
      <c r="CE3" s="328"/>
      <c r="CF3" s="328"/>
      <c r="CG3" s="328"/>
      <c r="CH3" s="328"/>
      <c r="CI3" s="328"/>
      <c r="CJ3" s="328"/>
      <c r="CK3" s="328"/>
      <c r="CL3" s="328"/>
      <c r="CM3" s="328"/>
      <c r="CN3" s="328"/>
      <c r="CO3" s="328"/>
      <c r="CP3" s="328"/>
      <c r="CQ3" s="328"/>
      <c r="CR3" s="328"/>
      <c r="CS3" s="328"/>
      <c r="CT3" s="328"/>
      <c r="CU3" s="328"/>
      <c r="CV3" s="328"/>
      <c r="CW3" s="328"/>
      <c r="CX3" s="328"/>
      <c r="CY3" s="328"/>
      <c r="CZ3" s="310"/>
      <c r="DA3" s="336"/>
      <c r="DB3" s="339"/>
      <c r="DD3" s="336"/>
      <c r="DE3" s="336"/>
      <c r="DF3" s="336"/>
      <c r="DG3" s="336"/>
      <c r="DH3" s="336"/>
      <c r="DI3" s="336"/>
      <c r="DJ3" s="336"/>
      <c r="DK3" s="336"/>
      <c r="DL3" s="336"/>
      <c r="DM3" s="336"/>
      <c r="DN3" s="336"/>
      <c r="DO3" s="336"/>
      <c r="DP3" s="336"/>
      <c r="DQ3" s="336"/>
      <c r="DR3" s="336"/>
    </row>
    <row r="5" spans="1:122" ht="71.25" customHeight="1" x14ac:dyDescent="0.3">
      <c r="A5" s="341" t="s">
        <v>1314</v>
      </c>
      <c r="B5" s="34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41" t="s">
        <v>2</v>
      </c>
      <c r="M5" s="34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341" t="s">
        <v>12</v>
      </c>
      <c r="AV5" s="1" t="s">
        <v>3837</v>
      </c>
      <c r="AW5" s="1" t="s">
        <v>3838</v>
      </c>
      <c r="AX5" s="341" t="s">
        <v>13</v>
      </c>
      <c r="AY5" s="1" t="s">
        <v>2923</v>
      </c>
      <c r="AZ5" s="1" t="s">
        <v>2924</v>
      </c>
      <c r="BA5" s="1" t="s">
        <v>2925</v>
      </c>
      <c r="BB5" s="34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341" t="s">
        <v>17</v>
      </c>
      <c r="BN5" s="1" t="s">
        <v>17</v>
      </c>
      <c r="BO5" s="1" t="s">
        <v>3286</v>
      </c>
      <c r="BP5" s="1" t="s">
        <v>2927</v>
      </c>
      <c r="BQ5" s="3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340" t="s">
        <v>4444</v>
      </c>
      <c r="CY5" s="340" t="s">
        <v>4440</v>
      </c>
      <c r="CZ5" s="341" t="s">
        <v>7</v>
      </c>
      <c r="DA5" s="341" t="s">
        <v>5</v>
      </c>
      <c r="DB5" s="341" t="s">
        <v>4476</v>
      </c>
      <c r="DC5" s="315" t="s">
        <v>4438</v>
      </c>
      <c r="DD5" s="315"/>
      <c r="DE5" s="315"/>
      <c r="DF5" s="315"/>
      <c r="DG5" s="341" t="s">
        <v>4884</v>
      </c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5"/>
      <c r="DC7" s="205" t="s">
        <v>4121</v>
      </c>
      <c r="DD7" s="205" t="s">
        <v>4368</v>
      </c>
      <c r="DE7" s="12"/>
      <c r="DF7" s="12"/>
      <c r="DG7" s="9"/>
    </row>
    <row r="8" spans="1:122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5"/>
      <c r="DC8" s="205" t="s">
        <v>4122</v>
      </c>
      <c r="DD8" s="205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5" t="s">
        <v>4489</v>
      </c>
      <c r="DC9" s="205" t="s">
        <v>4123</v>
      </c>
      <c r="DD9" s="205" t="s">
        <v>4370</v>
      </c>
      <c r="DE9" s="12"/>
      <c r="DF9" s="12"/>
      <c r="DG9" s="9" t="s">
        <v>4885</v>
      </c>
    </row>
    <row r="10" spans="1:122" ht="66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5"/>
      <c r="DC10" s="205" t="s">
        <v>4124</v>
      </c>
      <c r="DD10" s="205" t="s">
        <v>4371</v>
      </c>
      <c r="DE10" s="12"/>
      <c r="DF10" s="12"/>
      <c r="DG10" s="9"/>
    </row>
    <row r="11" spans="1:122" ht="52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5"/>
      <c r="DC11" s="205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6" t="s">
        <v>4483</v>
      </c>
      <c r="DC12" s="205" t="s">
        <v>4126</v>
      </c>
      <c r="DD12" s="12"/>
      <c r="DE12" s="12"/>
      <c r="DF12" s="12"/>
      <c r="DG12" s="9" t="s">
        <v>4885</v>
      </c>
    </row>
    <row r="13" spans="1:122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5"/>
      <c r="DC13" s="205" t="s">
        <v>4127</v>
      </c>
      <c r="DD13" s="205" t="s">
        <v>4446</v>
      </c>
      <c r="DE13" s="205" t="s">
        <v>4453</v>
      </c>
      <c r="DF13" s="12"/>
      <c r="DG13" s="9"/>
    </row>
    <row r="14" spans="1:122" ht="78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183" t="s">
        <v>4443</v>
      </c>
      <c r="CY14" s="183" t="s">
        <v>4443</v>
      </c>
      <c r="CZ14" s="9" t="s">
        <v>142</v>
      </c>
      <c r="DA14" s="9" t="s">
        <v>142</v>
      </c>
      <c r="DB14" s="245"/>
      <c r="DC14" s="205" t="s">
        <v>4130</v>
      </c>
      <c r="DD14" s="205" t="s">
        <v>4454</v>
      </c>
      <c r="DE14" s="12"/>
      <c r="DF14" s="12"/>
      <c r="DG14" s="9"/>
    </row>
    <row r="15" spans="1:122" s="114" customFormat="1" ht="78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183" t="s">
        <v>4443</v>
      </c>
      <c r="CY15" s="183" t="s">
        <v>4443</v>
      </c>
      <c r="CZ15" s="9" t="s">
        <v>142</v>
      </c>
      <c r="DA15" s="9" t="s">
        <v>142</v>
      </c>
      <c r="DB15" s="245"/>
      <c r="DC15" s="205" t="s">
        <v>4131</v>
      </c>
      <c r="DD15" s="12"/>
      <c r="DE15" s="12"/>
      <c r="DF15" s="12"/>
      <c r="DG15" s="9"/>
    </row>
    <row r="16" spans="1:122" s="114" customFormat="1" ht="66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139</v>
      </c>
      <c r="DA16" s="9" t="s">
        <v>139</v>
      </c>
      <c r="DB16" s="245"/>
      <c r="DC16" s="205" t="s">
        <v>4132</v>
      </c>
      <c r="DD16" s="205" t="s">
        <v>4373</v>
      </c>
      <c r="DE16" s="205" t="s">
        <v>4455</v>
      </c>
      <c r="DF16" s="12"/>
      <c r="DG16" s="9"/>
    </row>
    <row r="17" spans="1:111" s="114" customFormat="1" ht="52.8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183" t="s">
        <v>4443</v>
      </c>
      <c r="CY17" s="183" t="s">
        <v>4443</v>
      </c>
      <c r="CZ17" s="9" t="s">
        <v>582</v>
      </c>
      <c r="DA17" s="9" t="s">
        <v>582</v>
      </c>
      <c r="DB17" s="90" t="s">
        <v>4110</v>
      </c>
      <c r="DC17" s="205" t="s">
        <v>4133</v>
      </c>
      <c r="DD17" s="12"/>
      <c r="DE17" s="12"/>
      <c r="DF17" s="12"/>
      <c r="DG17" s="9" t="s">
        <v>4883</v>
      </c>
    </row>
    <row r="18" spans="1:111" s="114" customFormat="1" ht="52.8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152</v>
      </c>
      <c r="DA18" s="9" t="s">
        <v>152</v>
      </c>
      <c r="DB18" s="245"/>
      <c r="DC18" s="205" t="s">
        <v>4134</v>
      </c>
      <c r="DD18" s="205" t="s">
        <v>4374</v>
      </c>
      <c r="DE18" s="12"/>
      <c r="DF18" s="12"/>
      <c r="DG18" s="9"/>
    </row>
    <row r="19" spans="1:111" s="114" customFormat="1" ht="78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183" t="s">
        <v>4443</v>
      </c>
      <c r="CY19" s="183" t="s">
        <v>4443</v>
      </c>
      <c r="CZ19" s="9" t="s">
        <v>225</v>
      </c>
      <c r="DA19" s="9" t="s">
        <v>225</v>
      </c>
      <c r="DB19" s="245"/>
      <c r="DC19" s="205" t="s">
        <v>4135</v>
      </c>
      <c r="DD19" s="205" t="s">
        <v>4375</v>
      </c>
      <c r="DE19" s="12"/>
      <c r="DF19" s="12"/>
      <c r="DG19" s="9"/>
    </row>
    <row r="20" spans="1:111" s="114" customFormat="1" ht="62.4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183" t="s">
        <v>4443</v>
      </c>
      <c r="CY20" s="183" t="s">
        <v>4443</v>
      </c>
      <c r="CZ20" s="9" t="s">
        <v>696</v>
      </c>
      <c r="DA20" s="9" t="s">
        <v>696</v>
      </c>
      <c r="DB20" s="245"/>
      <c r="DC20" s="205" t="s">
        <v>4136</v>
      </c>
      <c r="DD20" s="205" t="s">
        <v>4376</v>
      </c>
      <c r="DE20" s="12"/>
      <c r="DF20" s="12"/>
      <c r="DG20" s="9"/>
    </row>
    <row r="21" spans="1:111" s="114" customFormat="1" ht="74.400000000000006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183" t="s">
        <v>4443</v>
      </c>
      <c r="CY21" s="183" t="s">
        <v>4443</v>
      </c>
      <c r="CZ21" s="13" t="s">
        <v>2806</v>
      </c>
      <c r="DA21" s="13" t="s">
        <v>2806</v>
      </c>
      <c r="DB21" s="90" t="s">
        <v>4096</v>
      </c>
      <c r="DC21" s="205" t="s">
        <v>4377</v>
      </c>
      <c r="DD21" s="12"/>
      <c r="DE21" s="12"/>
      <c r="DF21" s="12"/>
      <c r="DG21" s="13" t="s">
        <v>4883</v>
      </c>
    </row>
    <row r="22" spans="1:111" s="114" customFormat="1" ht="62.4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83" t="s">
        <v>4443</v>
      </c>
      <c r="CY22" s="184" t="s">
        <v>4443</v>
      </c>
      <c r="CZ22" s="15" t="s">
        <v>2877</v>
      </c>
      <c r="DA22" s="15" t="s">
        <v>2877</v>
      </c>
      <c r="DB22" s="246" t="s">
        <v>4482</v>
      </c>
      <c r="DC22" s="205" t="s">
        <v>4379</v>
      </c>
      <c r="DD22" s="12"/>
      <c r="DE22" s="12"/>
      <c r="DF22" s="12"/>
      <c r="DG22" s="9" t="s">
        <v>4885</v>
      </c>
    </row>
    <row r="23" spans="1:111" s="114" customFormat="1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183" t="s">
        <v>4443</v>
      </c>
      <c r="CY23" s="183" t="s">
        <v>4443</v>
      </c>
      <c r="CZ23" s="9" t="s">
        <v>207</v>
      </c>
      <c r="DA23" s="9" t="s">
        <v>194</v>
      </c>
      <c r="DB23" s="245"/>
      <c r="DC23" s="205" t="s">
        <v>4137</v>
      </c>
      <c r="DD23" s="12"/>
      <c r="DE23" s="12"/>
      <c r="DF23" s="12"/>
      <c r="DG23" s="9"/>
    </row>
    <row r="24" spans="1:111" s="114" customFormat="1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 t="s">
        <v>4443</v>
      </c>
      <c r="CZ24" s="9" t="s">
        <v>265</v>
      </c>
      <c r="DA24" s="9" t="s">
        <v>265</v>
      </c>
      <c r="DB24" s="12"/>
      <c r="DC24" s="205" t="s">
        <v>4138</v>
      </c>
      <c r="DD24" s="12"/>
      <c r="DE24" s="12"/>
      <c r="DF24" s="12"/>
      <c r="DG24" s="9"/>
    </row>
    <row r="25" spans="1:111" s="114" customFormat="1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183" t="s">
        <v>4443</v>
      </c>
      <c r="CY25" s="183" t="s">
        <v>4443</v>
      </c>
      <c r="CZ25" s="9" t="s">
        <v>113</v>
      </c>
      <c r="DA25" s="9" t="s">
        <v>113</v>
      </c>
      <c r="DB25" s="245"/>
      <c r="DC25" s="205" t="s">
        <v>4178</v>
      </c>
      <c r="DD25" s="205" t="s">
        <v>4380</v>
      </c>
      <c r="DE25" s="12"/>
      <c r="DF25" s="12"/>
      <c r="DG25" s="9"/>
    </row>
    <row r="26" spans="1:111" s="114" customFormat="1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183" t="s">
        <v>4443</v>
      </c>
      <c r="CY26" s="183" t="s">
        <v>4443</v>
      </c>
      <c r="CZ26" s="9" t="s">
        <v>51</v>
      </c>
      <c r="DA26" s="9" t="s">
        <v>51</v>
      </c>
      <c r="DB26" s="245"/>
      <c r="DC26" s="205" t="s">
        <v>4139</v>
      </c>
      <c r="DD26" s="205" t="s">
        <v>4140</v>
      </c>
      <c r="DE26" s="205" t="s">
        <v>4381</v>
      </c>
      <c r="DF26" s="12"/>
      <c r="DG26" s="9"/>
    </row>
    <row r="27" spans="1:111" s="114" customFormat="1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183" t="s">
        <v>4443</v>
      </c>
      <c r="CY27" s="183" t="s">
        <v>4443</v>
      </c>
      <c r="CZ27" s="15" t="s">
        <v>1476</v>
      </c>
      <c r="DA27" s="15" t="s">
        <v>1476</v>
      </c>
      <c r="DB27" s="246" t="s">
        <v>4486</v>
      </c>
      <c r="DC27" s="205" t="s">
        <v>4141</v>
      </c>
      <c r="DD27" s="12"/>
      <c r="DE27" s="12"/>
      <c r="DF27" s="12"/>
      <c r="DG27" s="9" t="s">
        <v>4885</v>
      </c>
    </row>
    <row r="28" spans="1:111" s="114" customFormat="1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194</v>
      </c>
      <c r="DA28" s="9" t="s">
        <v>194</v>
      </c>
      <c r="DB28" s="245"/>
      <c r="DC28" s="205" t="s">
        <v>4142</v>
      </c>
      <c r="DD28" s="205" t="s">
        <v>4433</v>
      </c>
      <c r="DE28" s="12"/>
      <c r="DF28" s="12"/>
      <c r="DG28" s="9"/>
    </row>
    <row r="29" spans="1:111" s="114" customFormat="1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225</v>
      </c>
      <c r="DA29" s="9" t="s">
        <v>225</v>
      </c>
      <c r="DB29" s="245"/>
      <c r="DC29" s="205" t="s">
        <v>4143</v>
      </c>
      <c r="DD29" s="205" t="s">
        <v>4382</v>
      </c>
      <c r="DE29" s="12"/>
      <c r="DF29" s="12"/>
      <c r="DG29" s="9"/>
    </row>
    <row r="30" spans="1:111" s="114" customFormat="1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83" t="s">
        <v>4443</v>
      </c>
      <c r="CY30" s="184" t="s">
        <v>4443</v>
      </c>
      <c r="CZ30" s="9" t="s">
        <v>194</v>
      </c>
      <c r="DA30" s="9" t="s">
        <v>194</v>
      </c>
      <c r="DB30" s="12"/>
      <c r="DC30" s="205" t="s">
        <v>4383</v>
      </c>
      <c r="DD30" s="205" t="s">
        <v>4447</v>
      </c>
      <c r="DE30" s="12"/>
      <c r="DF30" s="12"/>
      <c r="DG30" s="9"/>
    </row>
    <row r="31" spans="1:111" s="114" customFormat="1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5"/>
      <c r="DC31" s="205" t="s">
        <v>4144</v>
      </c>
      <c r="DD31" s="205" t="s">
        <v>4384</v>
      </c>
      <c r="DE31" s="205" t="s">
        <v>4437</v>
      </c>
      <c r="DF31" s="12"/>
      <c r="DG31" s="9"/>
    </row>
    <row r="32" spans="1:111" s="114" customFormat="1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295</v>
      </c>
      <c r="DA32" s="9" t="s">
        <v>434</v>
      </c>
      <c r="DB32" s="245"/>
      <c r="DC32" s="205" t="s">
        <v>4145</v>
      </c>
      <c r="DD32" s="12"/>
      <c r="DE32" s="12"/>
      <c r="DF32" s="12"/>
      <c r="DG32" s="9"/>
    </row>
    <row r="33" spans="1:113" s="114" customFormat="1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183" t="s">
        <v>4443</v>
      </c>
      <c r="CY33" s="184" t="s">
        <v>4443</v>
      </c>
      <c r="CZ33" s="9" t="s">
        <v>102</v>
      </c>
      <c r="DA33" s="9" t="s">
        <v>102</v>
      </c>
      <c r="DB33" s="12"/>
      <c r="DC33" s="205" t="s">
        <v>4146</v>
      </c>
      <c r="DD33" s="205" t="s">
        <v>4385</v>
      </c>
      <c r="DE33" s="12"/>
      <c r="DF33" s="12"/>
      <c r="DG33" s="9"/>
    </row>
    <row r="34" spans="1:113" s="114" customFormat="1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183" t="s">
        <v>4443</v>
      </c>
      <c r="CY34" s="183" t="s">
        <v>4443</v>
      </c>
      <c r="CZ34" s="9" t="s">
        <v>152</v>
      </c>
      <c r="DA34" s="9" t="s">
        <v>152</v>
      </c>
      <c r="DB34" s="245"/>
      <c r="DC34" s="205" t="s">
        <v>4147</v>
      </c>
      <c r="DD34" s="205" t="s">
        <v>4386</v>
      </c>
      <c r="DE34" s="12"/>
      <c r="DF34" s="12"/>
      <c r="DG34" s="9"/>
    </row>
    <row r="35" spans="1:113" s="114" customFormat="1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83" t="s">
        <v>4443</v>
      </c>
      <c r="CY35" s="183" t="s">
        <v>4443</v>
      </c>
      <c r="CZ35" s="9" t="s">
        <v>43</v>
      </c>
      <c r="DA35" s="9" t="s">
        <v>43</v>
      </c>
      <c r="DB35" s="245"/>
      <c r="DC35" s="205" t="s">
        <v>4148</v>
      </c>
      <c r="DD35" s="205" t="s">
        <v>4387</v>
      </c>
      <c r="DE35" s="205" t="s">
        <v>4388</v>
      </c>
      <c r="DF35" s="12"/>
      <c r="DG35" s="9"/>
    </row>
    <row r="36" spans="1:113" s="114" customFormat="1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83" t="s">
        <v>4443</v>
      </c>
      <c r="CY36" s="184" t="s">
        <v>4443</v>
      </c>
      <c r="CZ36" s="9" t="s">
        <v>411</v>
      </c>
      <c r="DA36" s="9" t="s">
        <v>410</v>
      </c>
      <c r="DB36" s="12"/>
      <c r="DC36" s="205" t="s">
        <v>4389</v>
      </c>
      <c r="DD36" s="205" t="s">
        <v>4390</v>
      </c>
      <c r="DE36" s="12"/>
      <c r="DF36" s="12"/>
      <c r="DG36" s="9"/>
    </row>
    <row r="37" spans="1:113" s="114" customFormat="1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183" t="s">
        <v>4443</v>
      </c>
      <c r="CY37" s="184" t="s">
        <v>4443</v>
      </c>
      <c r="CZ37" s="9" t="s">
        <v>89</v>
      </c>
      <c r="DA37" s="9" t="s">
        <v>89</v>
      </c>
      <c r="DB37" s="12"/>
      <c r="DC37" s="205" t="s">
        <v>4149</v>
      </c>
      <c r="DD37" s="205" t="s">
        <v>4391</v>
      </c>
      <c r="DE37" s="12"/>
      <c r="DF37" s="12"/>
      <c r="DG37" s="9"/>
    </row>
    <row r="38" spans="1:113" s="114" customFormat="1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83" t="s">
        <v>4443</v>
      </c>
      <c r="CY38" s="183" t="s">
        <v>4443</v>
      </c>
      <c r="CZ38" s="9" t="s">
        <v>246</v>
      </c>
      <c r="DA38" s="9" t="s">
        <v>246</v>
      </c>
      <c r="DB38" s="245"/>
      <c r="DC38" s="205" t="s">
        <v>4150</v>
      </c>
      <c r="DD38" s="205" t="s">
        <v>4392</v>
      </c>
      <c r="DE38" s="12"/>
      <c r="DF38" s="12"/>
      <c r="DG38" s="9"/>
    </row>
    <row r="39" spans="1:113" s="114" customFormat="1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183" t="s">
        <v>4443</v>
      </c>
      <c r="CY39" s="183" t="s">
        <v>4443</v>
      </c>
      <c r="CZ39" s="9" t="s">
        <v>225</v>
      </c>
      <c r="DA39" s="9" t="s">
        <v>225</v>
      </c>
      <c r="DB39" s="245"/>
      <c r="DC39" s="205" t="s">
        <v>4151</v>
      </c>
      <c r="DD39" s="12"/>
      <c r="DE39" s="12"/>
      <c r="DF39" s="12"/>
      <c r="DG39" s="9"/>
    </row>
    <row r="40" spans="1:113" s="114" customFormat="1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183" t="s">
        <v>4443</v>
      </c>
      <c r="CY40" s="183" t="s">
        <v>4443</v>
      </c>
      <c r="CZ40" s="9" t="s">
        <v>194</v>
      </c>
      <c r="DA40" s="9" t="s">
        <v>194</v>
      </c>
      <c r="DB40" s="245"/>
      <c r="DC40" s="205" t="s">
        <v>4152</v>
      </c>
      <c r="DD40" s="205" t="s">
        <v>4393</v>
      </c>
      <c r="DE40" s="12"/>
      <c r="DF40" s="12"/>
      <c r="DG40" s="9"/>
    </row>
    <row r="41" spans="1:113" s="114" customFormat="1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83" t="s">
        <v>4443</v>
      </c>
      <c r="CY41" s="184" t="s">
        <v>4443</v>
      </c>
      <c r="CZ41" s="9" t="s">
        <v>194</v>
      </c>
      <c r="DA41" s="9" t="s">
        <v>194</v>
      </c>
      <c r="DB41" s="12"/>
      <c r="DC41" s="205" t="s">
        <v>4153</v>
      </c>
      <c r="DD41" s="205" t="s">
        <v>4154</v>
      </c>
      <c r="DE41" s="205" t="s">
        <v>4434</v>
      </c>
      <c r="DF41" s="12"/>
      <c r="DG41" s="9"/>
    </row>
    <row r="42" spans="1:113" s="114" customFormat="1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142</v>
      </c>
      <c r="DA42" s="9" t="s">
        <v>142</v>
      </c>
      <c r="DB42" s="245"/>
      <c r="DC42" s="205" t="s">
        <v>4155</v>
      </c>
      <c r="DD42" s="205" t="s">
        <v>4394</v>
      </c>
      <c r="DE42" s="12"/>
      <c r="DF42" s="12"/>
      <c r="DG42" s="9"/>
    </row>
    <row r="43" spans="1:113" s="114" customFormat="1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183" t="s">
        <v>4443</v>
      </c>
      <c r="CY43" s="184" t="s">
        <v>4443</v>
      </c>
      <c r="CZ43" s="9" t="s">
        <v>51</v>
      </c>
      <c r="DA43" s="9" t="s">
        <v>51</v>
      </c>
      <c r="DB43" s="12"/>
      <c r="DC43" s="205" t="s">
        <v>4156</v>
      </c>
      <c r="DD43" s="12"/>
      <c r="DE43" s="12"/>
      <c r="DF43" s="12"/>
      <c r="DG43" s="9"/>
    </row>
    <row r="44" spans="1:113" s="114" customFormat="1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183" t="s">
        <v>4443</v>
      </c>
      <c r="CY44" s="183" t="s">
        <v>4443</v>
      </c>
      <c r="CZ44" s="9" t="s">
        <v>248</v>
      </c>
      <c r="DA44" s="9" t="s">
        <v>247</v>
      </c>
      <c r="DB44" s="245"/>
      <c r="DC44" s="205" t="s">
        <v>4157</v>
      </c>
      <c r="DD44" s="205" t="s">
        <v>4395</v>
      </c>
      <c r="DE44" s="12"/>
      <c r="DF44" s="12"/>
      <c r="DG44" s="9"/>
    </row>
    <row r="45" spans="1:113" s="114" customFormat="1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183" t="s">
        <v>4443</v>
      </c>
      <c r="CY45" s="184" t="s">
        <v>4443</v>
      </c>
      <c r="CZ45" s="9" t="s">
        <v>51</v>
      </c>
      <c r="DA45" s="9" t="s">
        <v>51</v>
      </c>
      <c r="DB45" s="90" t="s">
        <v>4099</v>
      </c>
      <c r="DC45" s="205" t="s">
        <v>4158</v>
      </c>
      <c r="DD45" s="12" t="s">
        <v>4448</v>
      </c>
      <c r="DE45" s="12"/>
      <c r="DF45" s="12"/>
      <c r="DG45" s="9" t="s">
        <v>4883</v>
      </c>
    </row>
    <row r="46" spans="1:113" s="114" customFormat="1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183" t="s">
        <v>4443</v>
      </c>
      <c r="CY46" s="184" t="s">
        <v>4443</v>
      </c>
      <c r="CZ46" s="9" t="s">
        <v>415</v>
      </c>
      <c r="DA46" s="9" t="s">
        <v>265</v>
      </c>
      <c r="DB46" s="12"/>
      <c r="DC46" s="205" t="s">
        <v>4159</v>
      </c>
      <c r="DD46" s="12"/>
      <c r="DE46" s="12"/>
      <c r="DF46" s="12"/>
      <c r="DG46" s="9"/>
    </row>
    <row r="47" spans="1:113" s="114" customFormat="1" ht="79.5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183" t="s">
        <v>4443</v>
      </c>
      <c r="CY47" s="184" t="s">
        <v>4443</v>
      </c>
      <c r="CZ47" s="9" t="s">
        <v>194</v>
      </c>
      <c r="DA47" s="9" t="s">
        <v>194</v>
      </c>
      <c r="DB47" s="12"/>
      <c r="DC47" s="205" t="s">
        <v>4160</v>
      </c>
      <c r="DD47" s="205" t="s">
        <v>4161</v>
      </c>
      <c r="DE47" s="12"/>
      <c r="DF47" s="12"/>
      <c r="DG47" s="9"/>
    </row>
    <row r="48" spans="1:113" s="114" customFormat="1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183" t="s">
        <v>4443</v>
      </c>
      <c r="CY48" s="183" t="s">
        <v>4443</v>
      </c>
      <c r="CZ48" s="15" t="s">
        <v>1476</v>
      </c>
      <c r="DA48" s="15" t="s">
        <v>1476</v>
      </c>
      <c r="DB48" s="246" t="s">
        <v>4485</v>
      </c>
      <c r="DC48" s="205" t="s">
        <v>4396</v>
      </c>
      <c r="DD48" s="205" t="s">
        <v>4396</v>
      </c>
      <c r="DE48" s="205" t="s">
        <v>4397</v>
      </c>
      <c r="DF48" s="205" t="s">
        <v>4398</v>
      </c>
      <c r="DG48" s="9" t="s">
        <v>4885</v>
      </c>
      <c r="DH48" s="206"/>
      <c r="DI48" s="206"/>
    </row>
    <row r="49" spans="1:111" s="114" customFormat="1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183" t="s">
        <v>4443</v>
      </c>
      <c r="CY49" s="183" t="s">
        <v>4443</v>
      </c>
      <c r="CZ49" s="9" t="s">
        <v>105</v>
      </c>
      <c r="DA49" s="9" t="s">
        <v>105</v>
      </c>
      <c r="DB49" s="245" t="s">
        <v>4877</v>
      </c>
      <c r="DC49" s="205" t="s">
        <v>4162</v>
      </c>
      <c r="DD49" s="12"/>
      <c r="DE49" s="12"/>
      <c r="DF49" s="12"/>
      <c r="DG49" s="9" t="s">
        <v>4885</v>
      </c>
    </row>
    <row r="50" spans="1:111" s="114" customFormat="1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183" t="s">
        <v>4443</v>
      </c>
      <c r="CY50" s="184" t="s">
        <v>4443</v>
      </c>
      <c r="CZ50" s="9" t="s">
        <v>51</v>
      </c>
      <c r="DA50" s="9" t="s">
        <v>51</v>
      </c>
      <c r="DB50" s="12"/>
      <c r="DC50" s="205" t="s">
        <v>4163</v>
      </c>
      <c r="DD50" s="12"/>
      <c r="DE50" s="12"/>
      <c r="DF50" s="12"/>
      <c r="DG50" s="9"/>
    </row>
    <row r="51" spans="1:111" s="114" customFormat="1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183" t="s">
        <v>4443</v>
      </c>
      <c r="CY51" s="183" t="s">
        <v>4443</v>
      </c>
      <c r="CZ51" s="9" t="s">
        <v>123</v>
      </c>
      <c r="DA51" s="9" t="s">
        <v>139</v>
      </c>
      <c r="DB51" s="245"/>
      <c r="DC51" s="205" t="s">
        <v>4164</v>
      </c>
      <c r="DD51" s="205" t="s">
        <v>4401</v>
      </c>
      <c r="DE51" s="12"/>
      <c r="DF51" s="12"/>
      <c r="DG51" s="9"/>
    </row>
    <row r="52" spans="1:111" s="114" customFormat="1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183" t="s">
        <v>4443</v>
      </c>
      <c r="CY52" s="183" t="s">
        <v>4443</v>
      </c>
      <c r="CZ52" s="15" t="s">
        <v>2877</v>
      </c>
      <c r="DA52" s="15" t="s">
        <v>2877</v>
      </c>
      <c r="DB52" s="246" t="s">
        <v>4487</v>
      </c>
      <c r="DC52" s="205" t="s">
        <v>4165</v>
      </c>
      <c r="DD52" s="12"/>
      <c r="DE52" s="12"/>
      <c r="DF52" s="12"/>
      <c r="DG52" s="9" t="s">
        <v>4885</v>
      </c>
    </row>
    <row r="53" spans="1:111" s="114" customFormat="1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183" t="s">
        <v>4443</v>
      </c>
      <c r="CY53" s="183" t="s">
        <v>4443</v>
      </c>
      <c r="CZ53" s="9" t="s">
        <v>23</v>
      </c>
      <c r="DA53" s="9" t="s">
        <v>24</v>
      </c>
      <c r="DB53" s="245" t="s">
        <v>4879</v>
      </c>
      <c r="DC53" s="12"/>
      <c r="DD53" s="12"/>
      <c r="DE53" s="12"/>
      <c r="DF53" s="12"/>
      <c r="DG53" s="9" t="s">
        <v>4885</v>
      </c>
    </row>
    <row r="54" spans="1:111" s="114" customFormat="1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183" t="s">
        <v>4443</v>
      </c>
      <c r="CY54" s="183" t="s">
        <v>4443</v>
      </c>
      <c r="CZ54" s="9" t="s">
        <v>43</v>
      </c>
      <c r="DA54" s="9" t="s">
        <v>108</v>
      </c>
      <c r="DB54" s="245" t="s">
        <v>4878</v>
      </c>
      <c r="DC54" s="205" t="s">
        <v>4402</v>
      </c>
      <c r="DD54" s="12"/>
      <c r="DE54" s="12"/>
      <c r="DF54" s="12"/>
      <c r="DG54" s="9" t="s">
        <v>4885</v>
      </c>
    </row>
    <row r="55" spans="1:111" s="114" customFormat="1" ht="76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83" t="s">
        <v>4443</v>
      </c>
      <c r="CY55" s="183" t="s">
        <v>4443</v>
      </c>
      <c r="CZ55" s="9" t="s">
        <v>119</v>
      </c>
      <c r="DA55" s="9" t="s">
        <v>103</v>
      </c>
      <c r="DB55" s="245" t="s">
        <v>4880</v>
      </c>
      <c r="DC55" s="205" t="s">
        <v>4403</v>
      </c>
      <c r="DD55" s="12"/>
      <c r="DE55" s="12"/>
      <c r="DF55" s="12"/>
      <c r="DG55" s="9" t="s">
        <v>4885</v>
      </c>
    </row>
    <row r="56" spans="1:111" s="114" customFormat="1" ht="78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183" t="s">
        <v>4443</v>
      </c>
      <c r="CY56" s="184" t="s">
        <v>4443</v>
      </c>
      <c r="CZ56" s="9" t="s">
        <v>278</v>
      </c>
      <c r="DA56" s="9" t="s">
        <v>278</v>
      </c>
      <c r="DB56" s="12"/>
      <c r="DC56" s="205" t="s">
        <v>4404</v>
      </c>
      <c r="DD56" s="12"/>
      <c r="DE56" s="12"/>
      <c r="DF56" s="12"/>
      <c r="DG56" s="9"/>
    </row>
    <row r="57" spans="1:111" s="114" customFormat="1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187</v>
      </c>
      <c r="DA57" s="9" t="s">
        <v>187</v>
      </c>
      <c r="DB57" s="245"/>
      <c r="DC57" s="205" t="s">
        <v>4405</v>
      </c>
      <c r="DD57" s="12"/>
      <c r="DE57" s="12"/>
      <c r="DF57" s="12"/>
      <c r="DG57" s="9"/>
    </row>
    <row r="58" spans="1:111" s="114" customFormat="1" ht="105.6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183" t="s">
        <v>4443</v>
      </c>
      <c r="CY58" s="183" t="s">
        <v>4443</v>
      </c>
      <c r="CZ58" s="9" t="s">
        <v>399</v>
      </c>
      <c r="DA58" s="9" t="s">
        <v>398</v>
      </c>
      <c r="DB58" s="276" t="s">
        <v>4863</v>
      </c>
      <c r="DC58" s="205" t="s">
        <v>4180</v>
      </c>
      <c r="DD58" s="205" t="s">
        <v>4406</v>
      </c>
      <c r="DE58" s="12"/>
      <c r="DF58" s="12"/>
      <c r="DG58" s="9" t="s">
        <v>4885</v>
      </c>
    </row>
    <row r="59" spans="1:111" s="114" customFormat="1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183" t="s">
        <v>4443</v>
      </c>
      <c r="CY59" s="183" t="s">
        <v>4443</v>
      </c>
      <c r="CZ59" s="9" t="s">
        <v>89</v>
      </c>
      <c r="DA59" s="9" t="s">
        <v>89</v>
      </c>
      <c r="DB59" s="245"/>
      <c r="DC59" s="205" t="s">
        <v>4407</v>
      </c>
      <c r="DD59" s="12"/>
      <c r="DE59" s="12"/>
      <c r="DF59" s="12"/>
      <c r="DG59" s="9"/>
    </row>
    <row r="60" spans="1:111" s="114" customFormat="1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2"/>
      <c r="CX60" s="184" t="s">
        <v>4443</v>
      </c>
      <c r="CY60" s="184" t="s">
        <v>4443</v>
      </c>
      <c r="CZ60" s="9" t="s">
        <v>179</v>
      </c>
      <c r="DA60" s="9" t="s">
        <v>179</v>
      </c>
      <c r="DB60" s="12"/>
      <c r="DC60" s="205" t="s">
        <v>4450</v>
      </c>
      <c r="DD60" s="12"/>
      <c r="DE60" s="12"/>
      <c r="DF60" s="12"/>
      <c r="DG60" s="9"/>
    </row>
    <row r="61" spans="1:111" s="114" customFormat="1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/>
      <c r="BO61" s="4"/>
      <c r="BP61" s="8"/>
      <c r="BQ61" s="4" t="s">
        <v>34</v>
      </c>
      <c r="BR61" s="12"/>
      <c r="BS61" s="12" t="s">
        <v>50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6</v>
      </c>
      <c r="BX61" s="4">
        <v>3.99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3055</v>
      </c>
      <c r="CW61" s="52" t="s">
        <v>3964</v>
      </c>
      <c r="CX61" s="183" t="s">
        <v>4443</v>
      </c>
      <c r="CY61" s="183" t="s">
        <v>4443</v>
      </c>
      <c r="CZ61" s="9" t="s">
        <v>127</v>
      </c>
      <c r="DA61" s="9" t="s">
        <v>127</v>
      </c>
      <c r="DB61" s="245"/>
      <c r="DC61" s="205" t="s">
        <v>4166</v>
      </c>
      <c r="DD61" s="12"/>
      <c r="DE61" s="12"/>
      <c r="DF61" s="12"/>
      <c r="DG61" s="9"/>
    </row>
    <row r="62" spans="1:111" s="114" customFormat="1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11" t="s">
        <v>3130</v>
      </c>
      <c r="P62" s="14" t="s">
        <v>3131</v>
      </c>
      <c r="Q62" s="6" t="s">
        <v>1656</v>
      </c>
      <c r="R62" s="6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/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4" t="s">
        <v>1311</v>
      </c>
      <c r="BV62" s="12"/>
      <c r="BW62" s="4">
        <v>4</v>
      </c>
      <c r="BX62" s="4">
        <v>3.33</v>
      </c>
      <c r="BY62" s="4"/>
      <c r="BZ62" s="4"/>
      <c r="CA62" s="4" t="s">
        <v>2967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3"/>
      <c r="CX62" s="183" t="s">
        <v>4443</v>
      </c>
      <c r="CY62" s="183" t="s">
        <v>4443</v>
      </c>
      <c r="CZ62" s="9" t="s">
        <v>220</v>
      </c>
      <c r="DA62" s="9" t="s">
        <v>139</v>
      </c>
      <c r="DB62" s="245"/>
      <c r="DC62" s="205" t="s">
        <v>4167</v>
      </c>
      <c r="DD62" s="12"/>
      <c r="DE62" s="12"/>
      <c r="DF62" s="12"/>
      <c r="DG62" s="9"/>
    </row>
    <row r="63" spans="1:111" s="114" customFormat="1" ht="46.8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11" t="s">
        <v>3132</v>
      </c>
      <c r="P63" s="14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53"/>
      <c r="CX63" s="183" t="s">
        <v>4443</v>
      </c>
      <c r="CY63" s="183" t="s">
        <v>4443</v>
      </c>
      <c r="CZ63" s="9" t="s">
        <v>332</v>
      </c>
      <c r="DA63" s="9" t="s">
        <v>332</v>
      </c>
      <c r="DB63" s="245" t="s">
        <v>4494</v>
      </c>
      <c r="DC63" s="205" t="s">
        <v>4168</v>
      </c>
      <c r="DD63" s="12"/>
      <c r="DE63" s="12"/>
      <c r="DF63" s="12"/>
      <c r="DG63" s="9" t="s">
        <v>4885</v>
      </c>
    </row>
    <row r="64" spans="1:111" s="114" customFormat="1" ht="52.8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14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183" t="s">
        <v>4443</v>
      </c>
      <c r="CY64" s="183" t="s">
        <v>4443</v>
      </c>
      <c r="CZ64" s="9" t="s">
        <v>295</v>
      </c>
      <c r="DA64" s="9" t="s">
        <v>295</v>
      </c>
      <c r="DB64" s="245"/>
      <c r="DC64" s="205" t="s">
        <v>4169</v>
      </c>
      <c r="DD64" s="205" t="s">
        <v>4408</v>
      </c>
      <c r="DE64" s="12"/>
      <c r="DF64" s="12"/>
      <c r="DG64" s="9"/>
    </row>
    <row r="65" spans="1:111" s="114" customFormat="1" ht="52.8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1243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53"/>
      <c r="CX65" s="183" t="s">
        <v>4443</v>
      </c>
      <c r="CY65" s="184" t="s">
        <v>4443</v>
      </c>
      <c r="CZ65" s="9" t="s">
        <v>246</v>
      </c>
      <c r="DA65" s="9" t="s">
        <v>246</v>
      </c>
      <c r="DB65" s="12"/>
      <c r="DC65" s="205" t="s">
        <v>4170</v>
      </c>
      <c r="DD65" s="12"/>
      <c r="DE65" s="12"/>
      <c r="DF65" s="12"/>
      <c r="DG65" s="9"/>
    </row>
    <row r="66" spans="1:111" s="114" customFormat="1" ht="62.4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3933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53"/>
      <c r="CX66" s="183" t="s">
        <v>4443</v>
      </c>
      <c r="CY66" s="183" t="s">
        <v>4443</v>
      </c>
      <c r="CZ66" s="9" t="s">
        <v>246</v>
      </c>
      <c r="DA66" s="9" t="s">
        <v>246</v>
      </c>
      <c r="DB66" s="245"/>
      <c r="DC66" s="205" t="s">
        <v>4171</v>
      </c>
      <c r="DD66" s="12"/>
      <c r="DE66" s="12"/>
      <c r="DF66" s="12"/>
      <c r="DG66" s="9"/>
    </row>
    <row r="67" spans="1:111" s="114" customFormat="1" ht="52.8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53"/>
      <c r="CX67" s="183" t="s">
        <v>4443</v>
      </c>
      <c r="CY67" s="183" t="s">
        <v>4443</v>
      </c>
      <c r="CZ67" s="9" t="s">
        <v>127</v>
      </c>
      <c r="DA67" s="9" t="s">
        <v>127</v>
      </c>
      <c r="DB67" s="245"/>
      <c r="DC67" s="205" t="s">
        <v>4172</v>
      </c>
      <c r="DD67" s="12"/>
      <c r="DE67" s="12"/>
      <c r="DF67" s="12"/>
      <c r="DG67" s="9"/>
    </row>
    <row r="68" spans="1:111" s="114" customFormat="1" ht="66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11" t="s">
        <v>3134</v>
      </c>
      <c r="P68" s="14" t="s">
        <v>2003</v>
      </c>
      <c r="Q68" s="6" t="s">
        <v>1517</v>
      </c>
      <c r="R68" s="6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105</v>
      </c>
      <c r="DA68" s="9" t="s">
        <v>105</v>
      </c>
      <c r="DB68" s="12" t="s">
        <v>4493</v>
      </c>
      <c r="DC68" s="205" t="s">
        <v>4173</v>
      </c>
      <c r="DD68" s="205" t="s">
        <v>4435</v>
      </c>
      <c r="DE68" s="12"/>
      <c r="DF68" s="12"/>
      <c r="DG68" s="9" t="s">
        <v>4885</v>
      </c>
    </row>
    <row r="69" spans="1:111" s="114" customFormat="1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05" si="3">LEFT(L69,2)</f>
        <v>01</v>
      </c>
      <c r="I69" s="12" t="str">
        <f t="shared" ref="I69:I105" si="4">MID(L69,4,2)</f>
        <v>11</v>
      </c>
      <c r="J69" s="12" t="str">
        <f t="shared" ref="J69:J10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183" t="s">
        <v>4443</v>
      </c>
      <c r="CY69" s="183" t="s">
        <v>4443</v>
      </c>
      <c r="CZ69" s="9" t="s">
        <v>89</v>
      </c>
      <c r="DA69" s="9" t="s">
        <v>89</v>
      </c>
      <c r="DB69" s="245"/>
      <c r="DC69" s="205" t="s">
        <v>4174</v>
      </c>
      <c r="DD69" s="12"/>
      <c r="DE69" s="12"/>
      <c r="DF69" s="12"/>
      <c r="DG69" s="9"/>
    </row>
    <row r="70" spans="1:111" s="114" customFormat="1" ht="62.4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11" t="s">
        <v>3136</v>
      </c>
      <c r="P70" s="14" t="s">
        <v>3135</v>
      </c>
      <c r="Q70" s="6" t="s">
        <v>1656</v>
      </c>
      <c r="R70" s="6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  <c r="CX70" s="183" t="s">
        <v>4443</v>
      </c>
      <c r="CY70" s="183" t="s">
        <v>4443</v>
      </c>
      <c r="CZ70" s="9" t="s">
        <v>225</v>
      </c>
      <c r="DA70" s="9" t="s">
        <v>225</v>
      </c>
      <c r="DB70" s="245"/>
      <c r="DC70" s="205" t="s">
        <v>4176</v>
      </c>
      <c r="DD70" s="12"/>
      <c r="DE70" s="12"/>
      <c r="DF70" s="12"/>
      <c r="DG70" s="9"/>
    </row>
    <row r="71" spans="1:111" s="114" customFormat="1" ht="78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11" t="s">
        <v>2050</v>
      </c>
      <c r="P71" s="14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53"/>
      <c r="CX71" s="183" t="s">
        <v>4443</v>
      </c>
      <c r="CY71" s="183" t="s">
        <v>4443</v>
      </c>
      <c r="CZ71" s="9" t="s">
        <v>142</v>
      </c>
      <c r="DA71" s="9" t="s">
        <v>142</v>
      </c>
      <c r="DB71" s="245"/>
      <c r="DC71" s="205" t="s">
        <v>4177</v>
      </c>
      <c r="DD71" s="12"/>
      <c r="DE71" s="12"/>
      <c r="DF71" s="12"/>
      <c r="DG71" s="9"/>
    </row>
    <row r="72" spans="1:111" s="114" customFormat="1" ht="78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11" t="s">
        <v>3138</v>
      </c>
      <c r="P72" s="14" t="s">
        <v>3139</v>
      </c>
      <c r="Q72" s="6" t="s">
        <v>1656</v>
      </c>
      <c r="R72" s="6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53"/>
      <c r="CX72" s="183" t="s">
        <v>4443</v>
      </c>
      <c r="CY72" s="183" t="s">
        <v>4443</v>
      </c>
      <c r="CZ72" s="9" t="s">
        <v>43</v>
      </c>
      <c r="DA72" s="9" t="s">
        <v>43</v>
      </c>
      <c r="DB72" s="245"/>
      <c r="DC72" s="205" t="s">
        <v>4182</v>
      </c>
      <c r="DD72" s="12"/>
      <c r="DE72" s="12"/>
      <c r="DF72" s="12"/>
      <c r="DG72" s="9"/>
    </row>
    <row r="73" spans="1:111" s="114" customFormat="1" ht="150.6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53"/>
      <c r="CX73" s="183" t="s">
        <v>4443</v>
      </c>
      <c r="CY73" s="183" t="s">
        <v>4443</v>
      </c>
      <c r="CZ73" s="15" t="s">
        <v>1477</v>
      </c>
      <c r="DA73" s="15" t="s">
        <v>1476</v>
      </c>
      <c r="DB73" s="91" t="s">
        <v>4095</v>
      </c>
      <c r="DC73" s="205" t="s">
        <v>4183</v>
      </c>
      <c r="DD73" s="12"/>
      <c r="DE73" s="12"/>
      <c r="DF73" s="12"/>
      <c r="DG73" s="15" t="s">
        <v>4883</v>
      </c>
    </row>
    <row r="74" spans="1:111" s="114" customFormat="1" ht="62.4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142</v>
      </c>
      <c r="DA74" s="9" t="s">
        <v>142</v>
      </c>
      <c r="DB74" s="90" t="s">
        <v>4105</v>
      </c>
      <c r="DC74" s="205" t="s">
        <v>4184</v>
      </c>
      <c r="DD74" s="12"/>
      <c r="DE74" s="12"/>
      <c r="DF74" s="12"/>
      <c r="DG74" s="15" t="s">
        <v>4883</v>
      </c>
    </row>
    <row r="75" spans="1:111" s="114" customFormat="1" ht="79.2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14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/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/>
      <c r="CA75" s="4" t="s">
        <v>2967</v>
      </c>
      <c r="CB75" s="4" t="s">
        <v>3873</v>
      </c>
      <c r="CC75" s="10" t="s">
        <v>3874</v>
      </c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1321</v>
      </c>
      <c r="CW75" s="53"/>
      <c r="CX75" s="183" t="s">
        <v>4443</v>
      </c>
      <c r="CY75" s="184" t="s">
        <v>4443</v>
      </c>
      <c r="CZ75" s="9" t="s">
        <v>67</v>
      </c>
      <c r="DA75" s="9" t="s">
        <v>67</v>
      </c>
      <c r="DB75" s="12"/>
      <c r="DC75" s="205" t="s">
        <v>4185</v>
      </c>
      <c r="DD75" s="205" t="s">
        <v>4409</v>
      </c>
      <c r="DE75" s="12"/>
      <c r="DF75" s="12"/>
      <c r="DG75" s="9"/>
    </row>
    <row r="76" spans="1:111" s="114" customFormat="1" ht="79.2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11" t="s">
        <v>3140</v>
      </c>
      <c r="P76" s="14" t="s">
        <v>336</v>
      </c>
      <c r="Q76" s="6" t="s">
        <v>1499</v>
      </c>
      <c r="R76" s="6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3269</v>
      </c>
      <c r="CW76" s="53"/>
      <c r="CX76" s="183" t="s">
        <v>4443</v>
      </c>
      <c r="CY76" s="184" t="s">
        <v>4443</v>
      </c>
      <c r="CZ76" s="9" t="s">
        <v>674</v>
      </c>
      <c r="DA76" s="9" t="s">
        <v>152</v>
      </c>
      <c r="DB76" s="12"/>
      <c r="DC76" s="205" t="s">
        <v>4186</v>
      </c>
      <c r="DD76" s="205" t="s">
        <v>4409</v>
      </c>
      <c r="DE76" s="12"/>
      <c r="DF76" s="12"/>
      <c r="DG76" s="9"/>
    </row>
    <row r="77" spans="1:111" s="114" customFormat="1" ht="78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183" t="s">
        <v>4443</v>
      </c>
      <c r="CY77" s="184" t="s">
        <v>4443</v>
      </c>
      <c r="CZ77" s="9" t="s">
        <v>142</v>
      </c>
      <c r="DA77" s="9" t="s">
        <v>142</v>
      </c>
      <c r="DB77" s="12"/>
      <c r="DC77" s="205" t="s">
        <v>4187</v>
      </c>
      <c r="DD77" s="12"/>
      <c r="DE77" s="12"/>
      <c r="DF77" s="12"/>
      <c r="DG77" s="9"/>
    </row>
    <row r="78" spans="1:111" s="114" customFormat="1" ht="66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183" t="s">
        <v>4443</v>
      </c>
      <c r="CY78" s="184" t="s">
        <v>4443</v>
      </c>
      <c r="CZ78" s="9" t="s">
        <v>247</v>
      </c>
      <c r="DA78" s="9" t="s">
        <v>467</v>
      </c>
      <c r="DB78" s="12"/>
      <c r="DC78" s="205" t="s">
        <v>4188</v>
      </c>
      <c r="DD78" s="205" t="s">
        <v>4410</v>
      </c>
      <c r="DE78" s="12"/>
      <c r="DF78" s="12"/>
      <c r="DG78" s="9"/>
    </row>
    <row r="79" spans="1:111" s="114" customFormat="1" ht="78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89</v>
      </c>
      <c r="DA79" s="9" t="s">
        <v>89</v>
      </c>
      <c r="DB79" s="12"/>
      <c r="DC79" s="205" t="s">
        <v>4189</v>
      </c>
      <c r="DD79" s="12"/>
      <c r="DE79" s="12"/>
      <c r="DF79" s="12"/>
      <c r="DG79" s="9"/>
    </row>
    <row r="80" spans="1:111" s="114" customFormat="1" ht="93.6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14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53"/>
      <c r="CX80" s="183" t="s">
        <v>4443</v>
      </c>
      <c r="CY80" s="184" t="s">
        <v>4443</v>
      </c>
      <c r="CZ80" s="9" t="s">
        <v>118</v>
      </c>
      <c r="DA80" s="9" t="s">
        <v>118</v>
      </c>
      <c r="DB80" s="90" t="s">
        <v>4109</v>
      </c>
      <c r="DC80" s="205" t="s">
        <v>4172</v>
      </c>
      <c r="DD80" s="12"/>
      <c r="DE80" s="12"/>
      <c r="DF80" s="12"/>
      <c r="DG80" s="9" t="s">
        <v>4883</v>
      </c>
    </row>
    <row r="81" spans="1:111" s="114" customFormat="1" ht="78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11" t="s">
        <v>3141</v>
      </c>
      <c r="P81" s="14" t="s">
        <v>2608</v>
      </c>
      <c r="Q81" s="6" t="s">
        <v>1499</v>
      </c>
      <c r="R81" s="6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53"/>
      <c r="CX81" s="183" t="s">
        <v>4443</v>
      </c>
      <c r="CY81" s="183" t="s">
        <v>4443</v>
      </c>
      <c r="CZ81" s="9" t="s">
        <v>582</v>
      </c>
      <c r="DA81" s="9" t="s">
        <v>582</v>
      </c>
      <c r="DB81" s="245"/>
      <c r="DC81" s="205" t="s">
        <v>4190</v>
      </c>
      <c r="DD81" s="12"/>
      <c r="DE81" s="12"/>
      <c r="DF81" s="12"/>
      <c r="DG81" s="9"/>
    </row>
    <row r="82" spans="1:111" s="114" customFormat="1" ht="75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53"/>
      <c r="CX82" s="183" t="s">
        <v>4443</v>
      </c>
      <c r="CY82" s="183" t="s">
        <v>4443</v>
      </c>
      <c r="CZ82" s="13" t="s">
        <v>2807</v>
      </c>
      <c r="DA82" s="13" t="s">
        <v>2806</v>
      </c>
      <c r="DB82" s="90" t="s">
        <v>4092</v>
      </c>
      <c r="DC82" s="205" t="s">
        <v>4194</v>
      </c>
      <c r="DD82" s="12"/>
      <c r="DE82" s="12"/>
      <c r="DF82" s="12"/>
      <c r="DG82" s="13" t="s">
        <v>4883</v>
      </c>
    </row>
    <row r="83" spans="1:111" s="114" customFormat="1" ht="79.2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53"/>
      <c r="CX83" s="183" t="s">
        <v>4443</v>
      </c>
      <c r="CY83" s="183" t="s">
        <v>4443</v>
      </c>
      <c r="CZ83" s="9" t="s">
        <v>43</v>
      </c>
      <c r="DA83" s="9" t="s">
        <v>44</v>
      </c>
      <c r="DB83" s="245" t="s">
        <v>4881</v>
      </c>
      <c r="DC83" s="205" t="s">
        <v>4411</v>
      </c>
      <c r="DD83" s="12"/>
      <c r="DE83" s="12"/>
      <c r="DF83" s="12"/>
      <c r="DG83" s="9" t="s">
        <v>4885</v>
      </c>
    </row>
    <row r="84" spans="1:111" s="114" customFormat="1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183" t="s">
        <v>4443</v>
      </c>
      <c r="CY84" s="183" t="s">
        <v>4443</v>
      </c>
      <c r="CZ84" s="9" t="s">
        <v>214</v>
      </c>
      <c r="DA84" s="9" t="s">
        <v>213</v>
      </c>
      <c r="DB84" s="245"/>
      <c r="DC84" s="205" t="s">
        <v>4412</v>
      </c>
      <c r="DD84" s="12"/>
      <c r="DE84" s="12"/>
      <c r="DF84" s="12"/>
      <c r="DG84" s="9"/>
    </row>
    <row r="85" spans="1:111" s="114" customFormat="1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53"/>
      <c r="CX85" s="183" t="s">
        <v>4443</v>
      </c>
      <c r="CY85" s="183" t="s">
        <v>4443</v>
      </c>
      <c r="CZ85" s="9" t="s">
        <v>194</v>
      </c>
      <c r="DA85" s="9" t="s">
        <v>194</v>
      </c>
      <c r="DB85" s="245"/>
      <c r="DC85" s="205" t="s">
        <v>4414</v>
      </c>
      <c r="DD85" s="12"/>
      <c r="DE85" s="12"/>
      <c r="DF85" s="12"/>
      <c r="DG85" s="9"/>
    </row>
    <row r="86" spans="1:111" s="114" customFormat="1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14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3984</v>
      </c>
      <c r="AY86" s="4"/>
      <c r="AZ86" s="8"/>
      <c r="BA86" s="8"/>
      <c r="BB86" s="4" t="s">
        <v>4199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52" t="s">
        <v>3965</v>
      </c>
      <c r="CX86" s="183" t="s">
        <v>4443</v>
      </c>
      <c r="CY86" s="183" t="s">
        <v>4443</v>
      </c>
      <c r="CZ86" s="9" t="s">
        <v>43</v>
      </c>
      <c r="DA86" s="9" t="s">
        <v>43</v>
      </c>
      <c r="DB86" s="245"/>
      <c r="DC86" s="205" t="s">
        <v>4196</v>
      </c>
      <c r="DD86" s="12"/>
      <c r="DE86" s="12"/>
      <c r="DF86" s="12"/>
      <c r="DG86" s="9"/>
    </row>
    <row r="87" spans="1:111" s="114" customFormat="1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53"/>
      <c r="CX87" s="183" t="s">
        <v>4443</v>
      </c>
      <c r="CY87" s="183" t="s">
        <v>4443</v>
      </c>
      <c r="CZ87" s="9" t="s">
        <v>170</v>
      </c>
      <c r="DA87" s="9" t="s">
        <v>170</v>
      </c>
      <c r="DB87" s="245"/>
      <c r="DC87" s="205" t="s">
        <v>4198</v>
      </c>
      <c r="DD87" s="12"/>
      <c r="DE87" s="12"/>
      <c r="DF87" s="12"/>
      <c r="DG87" s="9"/>
    </row>
    <row r="88" spans="1:111" s="114" customFormat="1" ht="62.4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14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183" t="s">
        <v>4443</v>
      </c>
      <c r="CY88" s="183" t="s">
        <v>4443</v>
      </c>
      <c r="CZ88" s="9" t="s">
        <v>332</v>
      </c>
      <c r="DA88" s="9" t="s">
        <v>332</v>
      </c>
      <c r="DB88" s="276" t="s">
        <v>4495</v>
      </c>
      <c r="DC88" s="205" t="s">
        <v>4200</v>
      </c>
      <c r="DD88" s="12"/>
      <c r="DE88" s="12"/>
      <c r="DF88" s="12"/>
      <c r="DG88" s="9" t="s">
        <v>4885</v>
      </c>
    </row>
    <row r="89" spans="1:111" s="114" customFormat="1" ht="78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6" t="s">
        <v>2337</v>
      </c>
      <c r="P89" s="7" t="s">
        <v>2187</v>
      </c>
      <c r="Q89" s="6" t="s">
        <v>1498</v>
      </c>
      <c r="R89" s="6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9" t="s">
        <v>142</v>
      </c>
      <c r="DA89" s="9" t="s">
        <v>142</v>
      </c>
      <c r="DB89" s="245"/>
      <c r="DC89" s="205" t="s">
        <v>4201</v>
      </c>
      <c r="DD89" s="205" t="s">
        <v>4416</v>
      </c>
      <c r="DE89" s="12"/>
      <c r="DF89" s="12"/>
      <c r="DG89" s="9"/>
    </row>
    <row r="90" spans="1:111" s="114" customFormat="1" ht="93.6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11" t="s">
        <v>3262</v>
      </c>
      <c r="P90" s="14" t="s">
        <v>3263</v>
      </c>
      <c r="Q90" s="6" t="s">
        <v>3202</v>
      </c>
      <c r="R90" s="6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53"/>
      <c r="CX90" s="183" t="s">
        <v>4443</v>
      </c>
      <c r="CY90" s="183" t="s">
        <v>4443</v>
      </c>
      <c r="CZ90" s="9" t="s">
        <v>139</v>
      </c>
      <c r="DA90" s="9" t="s">
        <v>139</v>
      </c>
      <c r="DB90" s="245"/>
      <c r="DC90" s="205" t="s">
        <v>4202</v>
      </c>
      <c r="DD90" s="12"/>
      <c r="DE90" s="12"/>
      <c r="DF90" s="12"/>
      <c r="DG90" s="9"/>
    </row>
    <row r="91" spans="1:111" s="114" customFormat="1" ht="78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6" t="s">
        <v>2757</v>
      </c>
      <c r="P91" s="14" t="s">
        <v>3264</v>
      </c>
      <c r="Q91" s="6" t="s">
        <v>1499</v>
      </c>
      <c r="R91" s="6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53"/>
      <c r="CX91" s="183" t="s">
        <v>4443</v>
      </c>
      <c r="CY91" s="183" t="s">
        <v>4443</v>
      </c>
      <c r="CZ91" s="9" t="s">
        <v>113</v>
      </c>
      <c r="DA91" s="9" t="s">
        <v>113</v>
      </c>
      <c r="DB91" s="245"/>
      <c r="DC91" s="205" t="s">
        <v>4203</v>
      </c>
      <c r="DD91" s="205" t="s">
        <v>4204</v>
      </c>
      <c r="DE91" s="12"/>
      <c r="DF91" s="12"/>
      <c r="DG91" s="9"/>
    </row>
    <row r="92" spans="1:111" s="114" customFormat="1" ht="46.8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11" t="s">
        <v>3251</v>
      </c>
      <c r="P92" s="14" t="s">
        <v>3252</v>
      </c>
      <c r="Q92" s="6" t="s">
        <v>3202</v>
      </c>
      <c r="R92" s="6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53"/>
      <c r="CX92" s="183" t="s">
        <v>4443</v>
      </c>
      <c r="CY92" s="183" t="s">
        <v>4443</v>
      </c>
      <c r="CZ92" s="9" t="s">
        <v>572</v>
      </c>
      <c r="DA92" s="9" t="s">
        <v>572</v>
      </c>
      <c r="DB92" s="245"/>
      <c r="DC92" s="205" t="s">
        <v>4209</v>
      </c>
      <c r="DD92" s="12"/>
      <c r="DE92" s="12"/>
      <c r="DF92" s="12"/>
      <c r="DG92" s="9"/>
    </row>
    <row r="93" spans="1:111" s="114" customFormat="1" ht="70.8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6" t="s">
        <v>1833</v>
      </c>
      <c r="P93" s="7" t="s">
        <v>1834</v>
      </c>
      <c r="Q93" s="6" t="s">
        <v>1498</v>
      </c>
      <c r="R93" s="6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83" t="s">
        <v>4443</v>
      </c>
      <c r="CY93" s="183" t="s">
        <v>4443</v>
      </c>
      <c r="CZ93" s="9" t="s">
        <v>152</v>
      </c>
      <c r="DA93" s="9" t="s">
        <v>152</v>
      </c>
      <c r="DB93" s="245"/>
      <c r="DC93" s="205" t="s">
        <v>4210</v>
      </c>
      <c r="DD93" s="12"/>
      <c r="DE93" s="12"/>
      <c r="DF93" s="12"/>
      <c r="DG93" s="9"/>
    </row>
    <row r="94" spans="1:111" s="114" customFormat="1" ht="69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53"/>
      <c r="CX94" s="183" t="s">
        <v>4443</v>
      </c>
      <c r="CY94" s="183" t="s">
        <v>4443</v>
      </c>
      <c r="CZ94" s="9" t="s">
        <v>558</v>
      </c>
      <c r="DA94" s="9" t="s">
        <v>557</v>
      </c>
      <c r="DB94" s="245"/>
      <c r="DC94" s="205" t="s">
        <v>4418</v>
      </c>
      <c r="DD94" s="12"/>
      <c r="DE94" s="12"/>
      <c r="DF94" s="12"/>
      <c r="DG94" s="9"/>
    </row>
    <row r="95" spans="1:111" s="114" customFormat="1" ht="78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11" t="s">
        <v>3255</v>
      </c>
      <c r="P95" s="14" t="s">
        <v>3256</v>
      </c>
      <c r="Q95" s="6" t="s">
        <v>3187</v>
      </c>
      <c r="R95" s="6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53"/>
      <c r="CX95" s="183" t="s">
        <v>4443</v>
      </c>
      <c r="CY95" s="183" t="s">
        <v>4443</v>
      </c>
      <c r="CZ95" s="9" t="s">
        <v>225</v>
      </c>
      <c r="DA95" s="9" t="s">
        <v>225</v>
      </c>
      <c r="DB95" s="245"/>
      <c r="DC95" s="205" t="s">
        <v>4212</v>
      </c>
      <c r="DD95" s="205" t="s">
        <v>4419</v>
      </c>
      <c r="DE95" s="12"/>
      <c r="DF95" s="12"/>
      <c r="DG95" s="9"/>
    </row>
    <row r="96" spans="1:111" s="114" customFormat="1" ht="78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11" t="s">
        <v>3257</v>
      </c>
      <c r="P96" s="14" t="s">
        <v>3258</v>
      </c>
      <c r="Q96" s="6" t="s">
        <v>3202</v>
      </c>
      <c r="R96" s="6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183" t="s">
        <v>4443</v>
      </c>
      <c r="CY96" s="183" t="s">
        <v>4443</v>
      </c>
      <c r="CZ96" s="9" t="s">
        <v>139</v>
      </c>
      <c r="DA96" s="9" t="s">
        <v>139</v>
      </c>
      <c r="DB96" s="245"/>
      <c r="DC96" s="205" t="s">
        <v>4423</v>
      </c>
      <c r="DD96" s="12"/>
      <c r="DE96" s="12"/>
      <c r="DF96" s="12"/>
      <c r="DG96" s="9"/>
    </row>
    <row r="97" spans="1:111" s="114" customFormat="1" ht="62.4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11" t="s">
        <v>3259</v>
      </c>
      <c r="P97" s="14" t="s">
        <v>3260</v>
      </c>
      <c r="Q97" s="6" t="s">
        <v>3202</v>
      </c>
      <c r="R97" s="6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53"/>
      <c r="CX97" s="183" t="s">
        <v>4443</v>
      </c>
      <c r="CY97" s="183" t="s">
        <v>4443</v>
      </c>
      <c r="CZ97" s="9" t="s">
        <v>123</v>
      </c>
      <c r="DA97" s="9" t="s">
        <v>123</v>
      </c>
      <c r="DB97" s="245"/>
      <c r="DC97" s="205" t="s">
        <v>4216</v>
      </c>
      <c r="DD97" s="12"/>
      <c r="DE97" s="12"/>
      <c r="DF97" s="12"/>
      <c r="DG97" s="9"/>
    </row>
    <row r="98" spans="1:111" s="114" customFormat="1" ht="78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6" t="s">
        <v>2333</v>
      </c>
      <c r="P98" s="7" t="s">
        <v>431</v>
      </c>
      <c r="Q98" s="6" t="s">
        <v>1499</v>
      </c>
      <c r="R98" s="6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225</v>
      </c>
      <c r="DA98" s="9" t="s">
        <v>225</v>
      </c>
      <c r="DB98" s="245"/>
      <c r="DC98" s="205" t="s">
        <v>4217</v>
      </c>
      <c r="DD98" s="205" t="s">
        <v>4424</v>
      </c>
      <c r="DE98" s="12"/>
      <c r="DF98" s="12"/>
      <c r="DG98" s="9"/>
    </row>
    <row r="99" spans="1:111" s="114" customFormat="1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6" t="s">
        <v>2355</v>
      </c>
      <c r="P99" s="7" t="s">
        <v>2356</v>
      </c>
      <c r="Q99" s="6" t="s">
        <v>1499</v>
      </c>
      <c r="R99" s="6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53"/>
      <c r="CX99" s="183" t="s">
        <v>4443</v>
      </c>
      <c r="CY99" s="183" t="s">
        <v>4443</v>
      </c>
      <c r="CZ99" s="9" t="s">
        <v>139</v>
      </c>
      <c r="DA99" s="9" t="s">
        <v>139</v>
      </c>
      <c r="DB99" s="245"/>
      <c r="DC99" s="205" t="s">
        <v>4218</v>
      </c>
      <c r="DD99" s="12"/>
      <c r="DE99" s="12"/>
      <c r="DF99" s="12"/>
      <c r="DG99" s="9"/>
    </row>
    <row r="100" spans="1:111" s="114" customFormat="1" ht="109.2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183" t="s">
        <v>4443</v>
      </c>
      <c r="CY100" s="183" t="s">
        <v>4443</v>
      </c>
      <c r="CZ100" s="13" t="s">
        <v>2806</v>
      </c>
      <c r="DA100" s="13" t="s">
        <v>2806</v>
      </c>
      <c r="DB100" s="246" t="s">
        <v>4491</v>
      </c>
      <c r="DC100" s="205" t="s">
        <v>4425</v>
      </c>
      <c r="DD100" s="205" t="s">
        <v>4426</v>
      </c>
      <c r="DE100" s="12"/>
      <c r="DF100" s="12"/>
      <c r="DG100" s="9" t="s">
        <v>4885</v>
      </c>
    </row>
    <row r="101" spans="1:111" s="114" customFormat="1" ht="109.2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183" t="s">
        <v>4443</v>
      </c>
      <c r="CY101" s="183" t="s">
        <v>4443</v>
      </c>
      <c r="CZ101" s="13" t="s">
        <v>2806</v>
      </c>
      <c r="DA101" s="13" t="s">
        <v>2806</v>
      </c>
      <c r="DB101" s="246" t="s">
        <v>4491</v>
      </c>
      <c r="DC101" s="205" t="s">
        <v>4427</v>
      </c>
      <c r="DD101" s="205" t="s">
        <v>4428</v>
      </c>
      <c r="DE101" s="205" t="s">
        <v>4429</v>
      </c>
      <c r="DF101" s="12"/>
      <c r="DG101" s="9" t="s">
        <v>4885</v>
      </c>
    </row>
    <row r="102" spans="1:111" s="114" customFormat="1" ht="62.4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  <c r="CX102" s="184" t="s">
        <v>4443</v>
      </c>
      <c r="CY102" s="184" t="s">
        <v>4443</v>
      </c>
      <c r="CZ102" s="9" t="s">
        <v>544</v>
      </c>
      <c r="DA102" s="9" t="s">
        <v>544</v>
      </c>
      <c r="DB102" s="12"/>
      <c r="DC102" s="205" t="s">
        <v>4219</v>
      </c>
      <c r="DD102" s="205" t="s">
        <v>4220</v>
      </c>
      <c r="DE102" s="12"/>
      <c r="DF102" s="12"/>
      <c r="DG102" s="9"/>
    </row>
    <row r="103" spans="1:111" s="114" customFormat="1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53"/>
      <c r="CX103" s="184" t="s">
        <v>4443</v>
      </c>
      <c r="CY103" s="184" t="s">
        <v>4443</v>
      </c>
      <c r="CZ103" s="9" t="s">
        <v>96</v>
      </c>
      <c r="DA103" s="9" t="s">
        <v>96</v>
      </c>
      <c r="DB103" s="12"/>
      <c r="DC103" s="205" t="s">
        <v>4430</v>
      </c>
      <c r="DD103" s="12"/>
      <c r="DE103" s="12"/>
      <c r="DF103" s="12"/>
      <c r="DG103" s="9"/>
    </row>
    <row r="104" spans="1:111" s="114" customFormat="1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184" t="s">
        <v>4443</v>
      </c>
      <c r="CY104" s="184" t="s">
        <v>4443</v>
      </c>
      <c r="CZ104" s="9" t="s">
        <v>123</v>
      </c>
      <c r="DA104" s="9" t="s">
        <v>135</v>
      </c>
      <c r="DB104" s="12"/>
      <c r="DC104" s="205" t="s">
        <v>4431</v>
      </c>
      <c r="DD104" s="12"/>
      <c r="DE104" s="12"/>
      <c r="DF104" s="12"/>
      <c r="DG104" s="9"/>
    </row>
    <row r="105" spans="1:111" s="114" customFormat="1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53"/>
      <c r="CX105" s="184" t="s">
        <v>4443</v>
      </c>
      <c r="CY105" s="184" t="s">
        <v>4443</v>
      </c>
      <c r="CZ105" s="9" t="s">
        <v>242</v>
      </c>
      <c r="DA105" s="9" t="s">
        <v>242</v>
      </c>
      <c r="DB105" s="12"/>
      <c r="DC105" s="205" t="s">
        <v>4432</v>
      </c>
      <c r="DD105" s="12"/>
      <c r="DE105" s="12"/>
      <c r="DF105" s="12"/>
      <c r="DG105" s="9"/>
    </row>
    <row r="106" spans="1:111" s="114" customFormat="1" ht="78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ref="H106:H116" si="6">LEFT(L106,2)</f>
        <v>27</v>
      </c>
      <c r="I106" s="12" t="str">
        <f t="shared" ref="I106:I116" si="7">MID(L106,4,2)</f>
        <v>10</v>
      </c>
      <c r="J106" s="12" t="str">
        <f t="shared" ref="J106:J116" si="8">RIGHT(L106,4)</f>
        <v>1971</v>
      </c>
      <c r="K106" s="4" t="s">
        <v>1382</v>
      </c>
      <c r="L106" s="4" t="s">
        <v>665</v>
      </c>
      <c r="M106" s="4" t="s">
        <v>1296</v>
      </c>
      <c r="N106" s="8"/>
      <c r="O106" s="11" t="s">
        <v>3120</v>
      </c>
      <c r="P106" s="14" t="s">
        <v>3121</v>
      </c>
      <c r="Q106" s="6" t="s">
        <v>1656</v>
      </c>
      <c r="R106" s="6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53"/>
      <c r="CX106" s="184" t="s">
        <v>4443</v>
      </c>
      <c r="CY106" s="184" t="s">
        <v>4443</v>
      </c>
      <c r="CZ106" s="9" t="s">
        <v>246</v>
      </c>
      <c r="DA106" s="9" t="s">
        <v>225</v>
      </c>
      <c r="DB106" s="12"/>
      <c r="DC106" s="12"/>
      <c r="DD106" s="12"/>
      <c r="DE106" s="12"/>
      <c r="DF106" s="12"/>
      <c r="DG106" s="9"/>
    </row>
    <row r="107" spans="1:111" s="114" customFormat="1" ht="46.8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6"/>
        <v>09</v>
      </c>
      <c r="I107" s="12" t="str">
        <f t="shared" si="7"/>
        <v>12</v>
      </c>
      <c r="J107" s="12" t="str">
        <f t="shared" si="8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53"/>
      <c r="CX107" s="184" t="s">
        <v>4443</v>
      </c>
      <c r="CY107" s="184" t="s">
        <v>4443</v>
      </c>
      <c r="CZ107" s="9" t="s">
        <v>43</v>
      </c>
      <c r="DA107" s="9" t="s">
        <v>43</v>
      </c>
      <c r="DB107" s="12"/>
      <c r="DC107" s="12"/>
      <c r="DD107" s="12"/>
      <c r="DE107" s="12"/>
      <c r="DF107" s="12"/>
      <c r="DG107" s="9"/>
    </row>
    <row r="108" spans="1:111" s="114" customFormat="1" ht="62.4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6"/>
        <v>29</v>
      </c>
      <c r="I108" s="12" t="str">
        <f t="shared" si="7"/>
        <v>08</v>
      </c>
      <c r="J108" s="12" t="str">
        <f t="shared" si="8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53"/>
      <c r="CX108" s="184" t="s">
        <v>4443</v>
      </c>
      <c r="CY108" s="184" t="s">
        <v>4443</v>
      </c>
      <c r="CZ108" s="9" t="s">
        <v>152</v>
      </c>
      <c r="DA108" s="9" t="s">
        <v>152</v>
      </c>
      <c r="DB108" s="12"/>
      <c r="DC108" s="12"/>
      <c r="DD108" s="12"/>
      <c r="DE108" s="12"/>
      <c r="DF108" s="12"/>
      <c r="DG108" s="9"/>
    </row>
    <row r="109" spans="1:111" s="114" customFormat="1" ht="46.8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6"/>
        <v>21</v>
      </c>
      <c r="I109" s="12" t="str">
        <f t="shared" si="7"/>
        <v>04</v>
      </c>
      <c r="J109" s="12" t="str">
        <f t="shared" si="8"/>
        <v>1982</v>
      </c>
      <c r="K109" s="4" t="s">
        <v>1382</v>
      </c>
      <c r="L109" s="4" t="s">
        <v>708</v>
      </c>
      <c r="M109" s="4" t="s">
        <v>1296</v>
      </c>
      <c r="N109" s="8"/>
      <c r="O109" s="11" t="s">
        <v>3126</v>
      </c>
      <c r="P109" s="14" t="s">
        <v>3127</v>
      </c>
      <c r="Q109" s="6" t="s">
        <v>1656</v>
      </c>
      <c r="R109" s="6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53"/>
      <c r="CX109" s="184" t="s">
        <v>4443</v>
      </c>
      <c r="CY109" s="184" t="s">
        <v>4443</v>
      </c>
      <c r="CZ109" s="9" t="s">
        <v>105</v>
      </c>
      <c r="DA109" s="9" t="s">
        <v>105</v>
      </c>
      <c r="DB109" s="246" t="s">
        <v>4478</v>
      </c>
      <c r="DC109" s="12"/>
      <c r="DD109" s="12"/>
      <c r="DE109" s="12"/>
      <c r="DF109" s="12"/>
      <c r="DG109" s="9" t="s">
        <v>4885</v>
      </c>
    </row>
    <row r="110" spans="1:111" s="114" customFormat="1" ht="78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6"/>
        <v>21</v>
      </c>
      <c r="I110" s="12" t="str">
        <f t="shared" si="7"/>
        <v>10</v>
      </c>
      <c r="J110" s="12" t="str">
        <f t="shared" si="8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53"/>
      <c r="CX110" s="184" t="s">
        <v>4443</v>
      </c>
      <c r="CY110" s="184" t="s">
        <v>4443</v>
      </c>
      <c r="CZ110" s="9" t="s">
        <v>43</v>
      </c>
      <c r="DA110" s="9" t="s">
        <v>525</v>
      </c>
      <c r="DB110" s="12"/>
      <c r="DC110" s="12"/>
      <c r="DD110" s="12"/>
      <c r="DE110" s="12"/>
      <c r="DF110" s="12"/>
      <c r="DG110" s="9"/>
    </row>
    <row r="111" spans="1:111" s="114" customFormat="1" ht="62.4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6"/>
        <v>04</v>
      </c>
      <c r="I111" s="12" t="str">
        <f t="shared" si="7"/>
        <v>06</v>
      </c>
      <c r="J111" s="12" t="str">
        <f t="shared" si="8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53"/>
      <c r="CX111" s="184" t="s">
        <v>4443</v>
      </c>
      <c r="CY111" s="184" t="s">
        <v>4443</v>
      </c>
      <c r="CZ111" s="9" t="s">
        <v>105</v>
      </c>
      <c r="DA111" s="9" t="s">
        <v>105</v>
      </c>
      <c r="DB111" s="246" t="s">
        <v>4479</v>
      </c>
      <c r="DC111" s="12"/>
      <c r="DD111" s="12"/>
      <c r="DE111" s="12"/>
      <c r="DF111" s="12"/>
      <c r="DG111" s="9" t="s">
        <v>4885</v>
      </c>
    </row>
    <row r="112" spans="1:111" s="114" customFormat="1" ht="62.4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6"/>
        <v>22</v>
      </c>
      <c r="I112" s="12" t="str">
        <f t="shared" si="7"/>
        <v>09</v>
      </c>
      <c r="J112" s="12" t="str">
        <f t="shared" si="8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53"/>
      <c r="CX112" s="184" t="s">
        <v>4443</v>
      </c>
      <c r="CY112" s="184" t="s">
        <v>4443</v>
      </c>
      <c r="CZ112" s="9" t="s">
        <v>105</v>
      </c>
      <c r="DA112" s="9" t="s">
        <v>105</v>
      </c>
      <c r="DB112" s="246" t="s">
        <v>4477</v>
      </c>
      <c r="DC112" s="12"/>
      <c r="DD112" s="12"/>
      <c r="DE112" s="12"/>
      <c r="DF112" s="12"/>
      <c r="DG112" s="9" t="s">
        <v>4885</v>
      </c>
    </row>
    <row r="113" spans="1:122" s="114" customFormat="1" ht="46.8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6"/>
        <v>03</v>
      </c>
      <c r="I113" s="12" t="str">
        <f t="shared" si="7"/>
        <v>01</v>
      </c>
      <c r="J113" s="12" t="str">
        <f t="shared" si="8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14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53"/>
      <c r="CX113" s="184" t="s">
        <v>4443</v>
      </c>
      <c r="CY113" s="184" t="s">
        <v>4443</v>
      </c>
      <c r="CZ113" s="9" t="s">
        <v>246</v>
      </c>
      <c r="DA113" s="9" t="s">
        <v>220</v>
      </c>
      <c r="DB113" s="12"/>
      <c r="DC113" s="12"/>
      <c r="DD113" s="12"/>
      <c r="DE113" s="12"/>
      <c r="DF113" s="12"/>
      <c r="DG113" s="9"/>
    </row>
    <row r="114" spans="1:122" s="114" customFormat="1" ht="78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6"/>
        <v>03</v>
      </c>
      <c r="I114" s="12" t="str">
        <f t="shared" si="7"/>
        <v>12</v>
      </c>
      <c r="J114" s="12" t="str">
        <f t="shared" si="8"/>
        <v>1972</v>
      </c>
      <c r="K114" s="4" t="s">
        <v>1341</v>
      </c>
      <c r="L114" s="4" t="s">
        <v>511</v>
      </c>
      <c r="M114" s="4" t="s">
        <v>1296</v>
      </c>
      <c r="N114" s="8"/>
      <c r="O114" s="11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53"/>
      <c r="CX114" s="184" t="s">
        <v>4443</v>
      </c>
      <c r="CY114" s="184" t="s">
        <v>4443</v>
      </c>
      <c r="CZ114" s="9" t="s">
        <v>43</v>
      </c>
      <c r="DA114" s="9" t="s">
        <v>43</v>
      </c>
      <c r="DB114" s="12"/>
      <c r="DC114" s="12"/>
      <c r="DD114" s="12"/>
      <c r="DE114" s="12"/>
      <c r="DF114" s="12"/>
      <c r="DG114" s="9"/>
    </row>
    <row r="115" spans="1:122" ht="78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6"/>
        <v>08</v>
      </c>
      <c r="I115" s="12" t="str">
        <f t="shared" si="7"/>
        <v>02</v>
      </c>
      <c r="J115" s="12" t="str">
        <f t="shared" si="8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184" t="s">
        <v>4443</v>
      </c>
      <c r="CY115" s="184" t="s">
        <v>4443</v>
      </c>
      <c r="CZ115" s="9" t="s">
        <v>43</v>
      </c>
      <c r="DA115" s="9" t="s">
        <v>43</v>
      </c>
      <c r="DB115" s="12"/>
      <c r="DC115" s="205" t="s">
        <v>4449</v>
      </c>
      <c r="DD115" s="12"/>
      <c r="DE115" s="12"/>
      <c r="DF115" s="12"/>
      <c r="DG115" s="9"/>
    </row>
    <row r="116" spans="1:122" ht="66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6"/>
        <v>05</v>
      </c>
      <c r="I116" s="12" t="str">
        <f t="shared" si="7"/>
        <v>01</v>
      </c>
      <c r="J116" s="12" t="str">
        <f t="shared" si="8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84" t="s">
        <v>4443</v>
      </c>
      <c r="CY116" s="184" t="s">
        <v>4443</v>
      </c>
      <c r="CZ116" s="9" t="s">
        <v>142</v>
      </c>
      <c r="DA116" s="9" t="s">
        <v>142</v>
      </c>
      <c r="DB116" s="12"/>
      <c r="DC116" s="205" t="s">
        <v>4451</v>
      </c>
      <c r="DD116" s="12"/>
      <c r="DE116" s="12"/>
      <c r="DF116" s="12"/>
      <c r="DG116" s="9"/>
    </row>
    <row r="117" spans="1:122" s="233" customFormat="1" ht="39.6" customHeight="1" x14ac:dyDescent="0.35">
      <c r="A117" s="227"/>
      <c r="B117" s="306" t="s">
        <v>4461</v>
      </c>
      <c r="C117" s="306"/>
      <c r="D117" s="306"/>
      <c r="E117" s="306"/>
      <c r="F117" s="306"/>
      <c r="G117" s="306"/>
      <c r="H117" s="306"/>
      <c r="I117" s="306"/>
      <c r="J117" s="306"/>
      <c r="K117" s="306"/>
      <c r="L117" s="306"/>
      <c r="M117" s="304"/>
      <c r="N117" s="228"/>
      <c r="O117" s="304"/>
      <c r="P117" s="229"/>
      <c r="Q117" s="230"/>
      <c r="R117" s="231"/>
      <c r="S117" s="229"/>
      <c r="T117" s="232"/>
      <c r="U117" s="229"/>
      <c r="AK117" s="234"/>
      <c r="AV117" s="235"/>
      <c r="AW117" s="235"/>
      <c r="AX117" s="235"/>
      <c r="AY117" s="235"/>
      <c r="AZ117" s="235"/>
      <c r="BA117" s="235"/>
      <c r="BB117" s="304" t="s">
        <v>3974</v>
      </c>
      <c r="BC117" s="304"/>
      <c r="BD117" s="304"/>
      <c r="BE117" s="304"/>
      <c r="BF117" s="304"/>
      <c r="BG117" s="304"/>
      <c r="BH117" s="304"/>
      <c r="BI117" s="304"/>
      <c r="BJ117" s="304"/>
      <c r="BK117" s="304"/>
      <c r="BL117" s="304"/>
      <c r="BM117" s="304"/>
      <c r="BN117" s="304"/>
      <c r="BO117" s="304"/>
      <c r="BP117" s="304"/>
      <c r="BQ117" s="304"/>
      <c r="BR117" s="304"/>
      <c r="BS117" s="304"/>
      <c r="BT117" s="304"/>
      <c r="BU117" s="304"/>
      <c r="BV117" s="304"/>
      <c r="BW117" s="304"/>
      <c r="BX117" s="304"/>
      <c r="BY117" s="304"/>
      <c r="BZ117" s="304"/>
      <c r="CA117" s="304"/>
      <c r="CB117" s="304"/>
      <c r="CC117" s="304"/>
      <c r="CD117" s="304"/>
      <c r="CE117" s="304"/>
      <c r="CF117" s="304"/>
      <c r="CG117" s="304"/>
      <c r="CH117" s="304"/>
      <c r="CI117" s="304"/>
      <c r="CJ117" s="304"/>
      <c r="CK117" s="304"/>
      <c r="CL117" s="304"/>
      <c r="CM117" s="304"/>
      <c r="CN117" s="304"/>
      <c r="CO117" s="304"/>
      <c r="CP117" s="304"/>
      <c r="CQ117" s="304"/>
      <c r="CR117" s="304"/>
      <c r="CS117" s="304"/>
      <c r="CT117" s="304"/>
      <c r="CU117" s="304"/>
      <c r="CV117" s="304"/>
      <c r="CW117" s="304"/>
      <c r="CX117" s="304"/>
      <c r="CY117" s="304"/>
      <c r="DB117" s="243"/>
    </row>
    <row r="118" spans="1:122" s="110" customFormat="1" ht="15.6" x14ac:dyDescent="0.3">
      <c r="A118" s="220"/>
      <c r="C118" s="220"/>
      <c r="D118" s="220"/>
      <c r="E118" s="220"/>
      <c r="F118" s="220"/>
      <c r="Y118" s="221"/>
      <c r="AJ118" s="220"/>
      <c r="AL118" s="220"/>
      <c r="BR118" s="100"/>
      <c r="BS118" s="100"/>
      <c r="BV118" s="220"/>
    </row>
    <row r="119" spans="1:122" s="110" customFormat="1" ht="15.6" x14ac:dyDescent="0.3">
      <c r="A119" s="220"/>
      <c r="C119" s="220"/>
      <c r="D119" s="220"/>
      <c r="E119" s="220"/>
      <c r="F119" s="220"/>
      <c r="Y119" s="221"/>
      <c r="AJ119" s="220"/>
      <c r="AL119" s="220"/>
      <c r="BR119" s="100"/>
      <c r="BS119" s="100"/>
      <c r="BV119" s="220"/>
    </row>
    <row r="120" spans="1:122" s="110" customFormat="1" ht="15.6" x14ac:dyDescent="0.3">
      <c r="A120" s="220"/>
      <c r="C120" s="220"/>
      <c r="D120" s="220"/>
      <c r="E120" s="220"/>
      <c r="F120" s="220"/>
      <c r="Y120" s="221"/>
      <c r="AJ120" s="220"/>
      <c r="AL120" s="220"/>
      <c r="BR120" s="100"/>
      <c r="BS120" s="100"/>
      <c r="BV120" s="220"/>
    </row>
    <row r="121" spans="1:122" s="110" customFormat="1" ht="15.6" x14ac:dyDescent="0.3">
      <c r="A121" s="220"/>
      <c r="C121" s="220"/>
      <c r="D121" s="220"/>
      <c r="E121" s="220"/>
      <c r="F121" s="220"/>
      <c r="Y121" s="221"/>
      <c r="AJ121" s="220"/>
      <c r="AL121" s="220"/>
      <c r="BR121" s="100"/>
      <c r="BS121" s="100"/>
      <c r="BV121" s="220"/>
    </row>
    <row r="122" spans="1:122" s="110" customFormat="1" ht="15.6" x14ac:dyDescent="0.3">
      <c r="A122" s="220"/>
      <c r="B122" s="305" t="s">
        <v>106</v>
      </c>
      <c r="C122" s="305"/>
      <c r="D122" s="305"/>
      <c r="E122" s="305"/>
      <c r="F122" s="305"/>
      <c r="G122" s="305"/>
      <c r="H122" s="305"/>
      <c r="I122" s="305"/>
      <c r="J122" s="305"/>
      <c r="K122" s="305"/>
      <c r="L122" s="305"/>
      <c r="Y122" s="221"/>
      <c r="AJ122" s="220"/>
      <c r="AL122" s="220"/>
      <c r="AV122" s="222"/>
      <c r="AW122" s="222"/>
      <c r="AX122" s="222"/>
      <c r="AY122" s="222"/>
      <c r="AZ122" s="222"/>
      <c r="BA122" s="222"/>
      <c r="BB122" s="305" t="s">
        <v>19</v>
      </c>
      <c r="BC122" s="305"/>
      <c r="BD122" s="305"/>
      <c r="BE122" s="305"/>
      <c r="BF122" s="305"/>
      <c r="BG122" s="305"/>
      <c r="BH122" s="305"/>
      <c r="BI122" s="305"/>
      <c r="BJ122" s="305"/>
      <c r="BK122" s="305"/>
      <c r="BL122" s="305"/>
      <c r="BM122" s="305"/>
      <c r="BN122" s="305"/>
      <c r="BO122" s="305"/>
      <c r="BP122" s="305"/>
      <c r="BQ122" s="305"/>
      <c r="BR122" s="305"/>
      <c r="BS122" s="305"/>
      <c r="BT122" s="305"/>
      <c r="BU122" s="305"/>
      <c r="BV122" s="305"/>
      <c r="BW122" s="305"/>
      <c r="BX122" s="305"/>
      <c r="BY122" s="305"/>
      <c r="BZ122" s="305"/>
      <c r="CA122" s="305"/>
      <c r="CB122" s="305"/>
      <c r="CC122" s="305"/>
      <c r="CD122" s="305"/>
      <c r="CE122" s="305"/>
      <c r="CF122" s="305"/>
      <c r="CG122" s="305"/>
      <c r="CH122" s="305"/>
      <c r="CI122" s="305"/>
      <c r="CJ122" s="305"/>
      <c r="CK122" s="305"/>
      <c r="CL122" s="305"/>
      <c r="CM122" s="305"/>
      <c r="CN122" s="305"/>
      <c r="CO122" s="305"/>
      <c r="CP122" s="305"/>
      <c r="CQ122" s="305"/>
      <c r="CR122" s="305"/>
      <c r="CS122" s="305"/>
      <c r="CT122" s="305"/>
      <c r="CU122" s="305"/>
      <c r="CV122" s="305"/>
      <c r="CW122" s="305"/>
      <c r="CX122" s="305"/>
      <c r="CY122" s="305"/>
      <c r="DB122" s="305"/>
      <c r="DC122" s="222"/>
      <c r="DD122" s="222"/>
    </row>
    <row r="123" spans="1:122" s="202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AK123" s="197"/>
      <c r="AU123" s="304"/>
      <c r="AV123" s="304"/>
      <c r="AW123" s="304"/>
      <c r="AX123" s="304"/>
      <c r="AY123" s="304"/>
      <c r="AZ123" s="304"/>
      <c r="BA123" s="304"/>
      <c r="BB123" s="304"/>
      <c r="BC123" s="304"/>
      <c r="BD123" s="304"/>
      <c r="BE123" s="304"/>
      <c r="BF123" s="304"/>
      <c r="BG123" s="304"/>
      <c r="BH123" s="304"/>
      <c r="BI123" s="304"/>
      <c r="BJ123" s="304"/>
      <c r="BK123" s="304"/>
      <c r="BL123" s="304"/>
      <c r="BM123" s="304"/>
      <c r="BN123" s="304"/>
      <c r="BO123" s="304"/>
      <c r="BP123" s="304"/>
      <c r="BQ123" s="304"/>
      <c r="BR123" s="304"/>
      <c r="BS123" s="304"/>
      <c r="BT123" s="304"/>
      <c r="BU123" s="304"/>
      <c r="BV123" s="304"/>
      <c r="BW123" s="304"/>
      <c r="BX123" s="304"/>
      <c r="BY123" s="304"/>
      <c r="BZ123" s="304"/>
      <c r="CA123" s="304"/>
      <c r="CB123" s="304"/>
      <c r="CC123" s="304"/>
      <c r="CX123" s="186"/>
      <c r="CY123" s="186"/>
      <c r="DB123" s="114"/>
      <c r="DC123" s="98"/>
      <c r="DD123" s="236"/>
      <c r="DE123" s="236"/>
      <c r="DF123" s="236"/>
      <c r="DH123" s="236"/>
      <c r="DI123" s="236"/>
      <c r="DJ123" s="236"/>
      <c r="DK123" s="236"/>
      <c r="DL123" s="236"/>
      <c r="DM123" s="236"/>
      <c r="DN123" s="236"/>
      <c r="DO123" s="236"/>
      <c r="DP123" s="236"/>
      <c r="DQ123" s="236"/>
      <c r="DR123" s="236"/>
    </row>
    <row r="124" spans="1:122" ht="17.399999999999999" x14ac:dyDescent="0.35">
      <c r="DC124" s="202"/>
    </row>
    <row r="1424" spans="54:54" x14ac:dyDescent="0.3">
      <c r="BB1424" s="2">
        <f>COUNTIF(AU53:AU116,"Thạc sỹ")</f>
        <v>38</v>
      </c>
    </row>
  </sheetData>
  <autoFilter ref="A6:DR117"/>
  <mergeCells count="4">
    <mergeCell ref="A1:O1"/>
    <mergeCell ref="BB1:CY1"/>
    <mergeCell ref="A3:CY3"/>
    <mergeCell ref="DC5:DF5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3" r:id="rId15"/>
    <hyperlink ref="DC24" r:id="rId16"/>
    <hyperlink ref="DC26" r:id="rId17"/>
    <hyperlink ref="DD26" r:id="rId18"/>
    <hyperlink ref="DC27" r:id="rId19"/>
    <hyperlink ref="DC28" r:id="rId20"/>
    <hyperlink ref="DC29" r:id="rId21"/>
    <hyperlink ref="DC31" r:id="rId22"/>
    <hyperlink ref="DC32" r:id="rId23"/>
    <hyperlink ref="DC33" r:id="rId24"/>
    <hyperlink ref="DC34" r:id="rId25"/>
    <hyperlink ref="DC35" r:id="rId26"/>
    <hyperlink ref="DC37" r:id="rId27"/>
    <hyperlink ref="DC38" r:id="rId28"/>
    <hyperlink ref="DC39" r:id="rId29"/>
    <hyperlink ref="DC40" r:id="rId30"/>
    <hyperlink ref="DC41" r:id="rId31"/>
    <hyperlink ref="DD41" r:id="rId32"/>
    <hyperlink ref="DC42" r:id="rId33"/>
    <hyperlink ref="DC43" r:id="rId34"/>
    <hyperlink ref="DC44" r:id="rId35"/>
    <hyperlink ref="DC45" r:id="rId36"/>
    <hyperlink ref="DC46" r:id="rId37"/>
    <hyperlink ref="DC47" r:id="rId38"/>
    <hyperlink ref="DD47" r:id="rId39"/>
    <hyperlink ref="DC49" r:id="rId40"/>
    <hyperlink ref="DC50" r:id="rId41"/>
    <hyperlink ref="DC51" r:id="rId42"/>
    <hyperlink ref="DC52" r:id="rId43"/>
    <hyperlink ref="DC61" r:id="rId44"/>
    <hyperlink ref="DC62" r:id="rId45"/>
    <hyperlink ref="DC63" r:id="rId46"/>
    <hyperlink ref="DC64" r:id="rId47"/>
    <hyperlink ref="DC65" r:id="rId48"/>
    <hyperlink ref="DC66" r:id="rId49"/>
    <hyperlink ref="DC67" r:id="rId50"/>
    <hyperlink ref="DC68" r:id="rId51"/>
    <hyperlink ref="DC69" r:id="rId52"/>
    <hyperlink ref="DC70" r:id="rId53"/>
    <hyperlink ref="DC71" r:id="rId54"/>
    <hyperlink ref="DC25" r:id="rId55"/>
    <hyperlink ref="DC58" r:id="rId56"/>
    <hyperlink ref="DC72" r:id="rId57"/>
    <hyperlink ref="DC73" r:id="rId58"/>
    <hyperlink ref="DC74" r:id="rId59"/>
    <hyperlink ref="DC75" r:id="rId60"/>
    <hyperlink ref="DC76" r:id="rId61"/>
    <hyperlink ref="DC77" r:id="rId62"/>
    <hyperlink ref="DC78" r:id="rId63"/>
    <hyperlink ref="DC79" r:id="rId64"/>
    <hyperlink ref="DC80" r:id="rId65"/>
    <hyperlink ref="DC81" r:id="rId66"/>
    <hyperlink ref="DC82" r:id="rId67"/>
    <hyperlink ref="DC86" r:id="rId68"/>
    <hyperlink ref="DC87" r:id="rId69"/>
    <hyperlink ref="DC88" r:id="rId70"/>
    <hyperlink ref="DC89" r:id="rId71"/>
    <hyperlink ref="DC90" r:id="rId72"/>
    <hyperlink ref="DC91" r:id="rId73"/>
    <hyperlink ref="DD91" r:id="rId74"/>
    <hyperlink ref="DC92" r:id="rId75"/>
    <hyperlink ref="DC93" r:id="rId76"/>
    <hyperlink ref="DC95" r:id="rId77"/>
    <hyperlink ref="DC97" r:id="rId78"/>
    <hyperlink ref="DC98" r:id="rId79"/>
    <hyperlink ref="DC99" r:id="rId80"/>
    <hyperlink ref="DC102" r:id="rId81"/>
    <hyperlink ref="DD102" r:id="rId82"/>
    <hyperlink ref="DD7" r:id="rId83"/>
    <hyperlink ref="DD8" r:id="rId84"/>
    <hyperlink ref="DD9" r:id="rId85"/>
    <hyperlink ref="DD10" r:id="rId86"/>
    <hyperlink ref="DD16" r:id="rId87"/>
    <hyperlink ref="DD18" r:id="rId88"/>
    <hyperlink ref="DD19" r:id="rId89"/>
    <hyperlink ref="DD20" r:id="rId90"/>
    <hyperlink ref="DC21" r:id="rId91"/>
    <hyperlink ref="DC22" r:id="rId92"/>
    <hyperlink ref="DD25" r:id="rId93"/>
    <hyperlink ref="DE26" r:id="rId94"/>
    <hyperlink ref="DD29" r:id="rId95"/>
    <hyperlink ref="DC30" r:id="rId96"/>
    <hyperlink ref="DD31" r:id="rId97"/>
    <hyperlink ref="DD33" r:id="rId98"/>
    <hyperlink ref="DD34" r:id="rId99"/>
    <hyperlink ref="DD35" r:id="rId100"/>
    <hyperlink ref="DE35" r:id="rId101"/>
    <hyperlink ref="DC36" r:id="rId102"/>
    <hyperlink ref="DD36" r:id="rId103"/>
    <hyperlink ref="DD37" r:id="rId104"/>
    <hyperlink ref="DD38" r:id="rId105"/>
    <hyperlink ref="DD40" r:id="rId106"/>
    <hyperlink ref="DD42" r:id="rId107"/>
    <hyperlink ref="DD44" r:id="rId108"/>
    <hyperlink ref="DC48" r:id="rId109"/>
    <hyperlink ref="DD48" r:id="rId110"/>
    <hyperlink ref="DE48" r:id="rId111"/>
    <hyperlink ref="DF48" r:id="rId112"/>
    <hyperlink ref="DD51" r:id="rId113"/>
    <hyperlink ref="DC54" r:id="rId114"/>
    <hyperlink ref="DC55" r:id="rId115"/>
    <hyperlink ref="DC56" r:id="rId116"/>
    <hyperlink ref="DC57" r:id="rId117"/>
    <hyperlink ref="DD58" r:id="rId118"/>
    <hyperlink ref="DC59" r:id="rId119"/>
    <hyperlink ref="DD64" r:id="rId120"/>
    <hyperlink ref="DD75" r:id="rId121"/>
    <hyperlink ref="DD76" r:id="rId122"/>
    <hyperlink ref="DD78" r:id="rId123"/>
    <hyperlink ref="DC83" r:id="rId124"/>
    <hyperlink ref="DC84" r:id="rId125"/>
    <hyperlink ref="DC85" r:id="rId126"/>
    <hyperlink ref="DD89" r:id="rId127"/>
    <hyperlink ref="DC94" r:id="rId128"/>
    <hyperlink ref="DD95" r:id="rId129"/>
    <hyperlink ref="DC96" r:id="rId130"/>
    <hyperlink ref="DD98" r:id="rId131"/>
    <hyperlink ref="DC100" r:id="rId132"/>
    <hyperlink ref="DD100" r:id="rId133"/>
    <hyperlink ref="DC101" r:id="rId134"/>
    <hyperlink ref="DD101" r:id="rId135"/>
    <hyperlink ref="DE101" r:id="rId136"/>
    <hyperlink ref="DC103" r:id="rId137"/>
    <hyperlink ref="DC104" r:id="rId138"/>
    <hyperlink ref="DC105" r:id="rId139"/>
    <hyperlink ref="DD28" r:id="rId140"/>
    <hyperlink ref="DE41" r:id="rId141"/>
    <hyperlink ref="DD68" r:id="rId142"/>
    <hyperlink ref="DE31" r:id="rId143"/>
    <hyperlink ref="DD13" r:id="rId144"/>
    <hyperlink ref="DD30" r:id="rId145"/>
    <hyperlink ref="DC115" r:id="rId146"/>
    <hyperlink ref="DC60" r:id="rId147"/>
    <hyperlink ref="DC116" r:id="rId148"/>
    <hyperlink ref="DE13" r:id="rId149"/>
    <hyperlink ref="DD14" r:id="rId150"/>
    <hyperlink ref="DE16" r:id="rId151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52"/>
  <legacyDrawing r:id="rId15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1520"/>
  <sheetViews>
    <sheetView zoomScaleNormal="100" zoomScaleSheetLayoutView="90" workbookViewId="0">
      <selection activeCell="M8" sqref="M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customWidth="1"/>
    <col min="103" max="103" width="10.88671875" style="186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196" customFormat="1" ht="59.4" customHeight="1" x14ac:dyDescent="0.35">
      <c r="A1" s="326" t="s">
        <v>4474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33"/>
      <c r="Q1" s="333"/>
      <c r="AI1" s="334"/>
      <c r="AJ1" s="334"/>
      <c r="AK1" s="334"/>
      <c r="AL1" s="334"/>
      <c r="AM1" s="334"/>
      <c r="AN1" s="334"/>
      <c r="AO1" s="334"/>
      <c r="AP1" s="334"/>
      <c r="AQ1" s="334"/>
      <c r="AR1" s="334"/>
      <c r="AS1" s="334"/>
      <c r="AT1" s="334"/>
      <c r="AU1" s="334"/>
      <c r="AV1" s="334"/>
      <c r="AW1" s="334"/>
      <c r="AX1" s="334"/>
      <c r="AY1" s="334"/>
      <c r="AZ1" s="334"/>
      <c r="BA1" s="334"/>
      <c r="BB1" s="327" t="s">
        <v>3973</v>
      </c>
      <c r="BC1" s="327"/>
      <c r="BD1" s="327"/>
      <c r="BE1" s="327"/>
      <c r="BF1" s="327"/>
      <c r="BG1" s="327"/>
      <c r="BH1" s="327"/>
      <c r="BI1" s="327"/>
      <c r="BJ1" s="327"/>
      <c r="BK1" s="327"/>
      <c r="BL1" s="327"/>
      <c r="BM1" s="327"/>
      <c r="BN1" s="327"/>
      <c r="BO1" s="327"/>
      <c r="BP1" s="327"/>
      <c r="BQ1" s="327"/>
      <c r="BR1" s="327"/>
      <c r="BS1" s="327"/>
      <c r="BT1" s="327"/>
      <c r="BU1" s="327"/>
      <c r="BV1" s="327"/>
      <c r="BW1" s="327"/>
      <c r="BX1" s="327"/>
      <c r="BY1" s="327"/>
      <c r="BZ1" s="327"/>
      <c r="CA1" s="327"/>
      <c r="CB1" s="327"/>
      <c r="CC1" s="327"/>
      <c r="CD1" s="327"/>
      <c r="CE1" s="327"/>
      <c r="CF1" s="327"/>
      <c r="CG1" s="327"/>
      <c r="CH1" s="327"/>
      <c r="CI1" s="327"/>
      <c r="CJ1" s="327"/>
      <c r="CK1" s="327"/>
      <c r="CL1" s="327"/>
      <c r="CM1" s="327"/>
      <c r="CN1" s="327"/>
      <c r="CO1" s="327"/>
      <c r="CP1" s="327"/>
      <c r="CQ1" s="327"/>
      <c r="CR1" s="327"/>
      <c r="CS1" s="327"/>
      <c r="CT1" s="327"/>
      <c r="CU1" s="327"/>
      <c r="CV1" s="327"/>
      <c r="CW1" s="327"/>
      <c r="CX1" s="327"/>
      <c r="CY1" s="327"/>
      <c r="DB1" s="335"/>
      <c r="DD1" s="336"/>
      <c r="DE1" s="336"/>
      <c r="DF1" s="336"/>
      <c r="DH1" s="336"/>
      <c r="DI1" s="336"/>
      <c r="DJ1" s="336"/>
      <c r="DK1" s="336"/>
      <c r="DL1" s="336"/>
      <c r="DM1" s="336"/>
      <c r="DN1" s="336"/>
      <c r="DO1" s="336"/>
      <c r="DP1" s="336"/>
      <c r="DQ1" s="336"/>
      <c r="DR1" s="336"/>
    </row>
    <row r="2" spans="1:122" s="196" customFormat="1" ht="18.600000000000001" customHeight="1" x14ac:dyDescent="0.35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33"/>
      <c r="Q2" s="333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309"/>
      <c r="BD2" s="309"/>
      <c r="BE2" s="309"/>
      <c r="BF2" s="309"/>
      <c r="BG2" s="309"/>
      <c r="BH2" s="309"/>
      <c r="BI2" s="309"/>
      <c r="BJ2" s="309"/>
      <c r="BK2" s="309"/>
      <c r="BL2" s="309"/>
      <c r="BM2" s="309"/>
      <c r="BN2" s="309"/>
      <c r="BO2" s="309"/>
      <c r="BP2" s="309"/>
      <c r="BQ2" s="309"/>
      <c r="BR2" s="309"/>
      <c r="BS2" s="309"/>
      <c r="BT2" s="309"/>
      <c r="BU2" s="309"/>
      <c r="BV2" s="309"/>
      <c r="BW2" s="309"/>
      <c r="BX2" s="309"/>
      <c r="BY2" s="309"/>
      <c r="BZ2" s="309"/>
      <c r="CA2" s="309"/>
      <c r="CB2" s="309"/>
      <c r="CC2" s="309"/>
      <c r="CD2" s="309"/>
      <c r="CE2" s="309"/>
      <c r="CF2" s="309"/>
      <c r="CG2" s="309"/>
      <c r="CX2" s="337"/>
      <c r="CY2" s="337"/>
      <c r="DB2" s="338"/>
      <c r="DD2" s="336"/>
      <c r="DE2" s="336"/>
      <c r="DF2" s="336"/>
      <c r="DH2" s="336"/>
      <c r="DI2" s="336"/>
      <c r="DJ2" s="336"/>
      <c r="DK2" s="336"/>
      <c r="DL2" s="336"/>
      <c r="DM2" s="336"/>
      <c r="DN2" s="336"/>
      <c r="DO2" s="336"/>
      <c r="DP2" s="336"/>
      <c r="DQ2" s="336"/>
      <c r="DR2" s="336"/>
    </row>
    <row r="3" spans="1:122" s="196" customFormat="1" ht="28.95" customHeight="1" x14ac:dyDescent="0.35">
      <c r="A3" s="328" t="s">
        <v>4475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  <c r="AG3" s="328"/>
      <c r="AH3" s="328"/>
      <c r="AI3" s="328"/>
      <c r="AJ3" s="328"/>
      <c r="AK3" s="328"/>
      <c r="AL3" s="328"/>
      <c r="AM3" s="328"/>
      <c r="AN3" s="328"/>
      <c r="AO3" s="328"/>
      <c r="AP3" s="328"/>
      <c r="AQ3" s="328"/>
      <c r="AR3" s="328"/>
      <c r="AS3" s="328"/>
      <c r="AT3" s="328"/>
      <c r="AU3" s="328"/>
      <c r="AV3" s="328"/>
      <c r="AW3" s="328"/>
      <c r="AX3" s="328"/>
      <c r="AY3" s="328"/>
      <c r="AZ3" s="328"/>
      <c r="BA3" s="328"/>
      <c r="BB3" s="328"/>
      <c r="BC3" s="328"/>
      <c r="BD3" s="328"/>
      <c r="BE3" s="328"/>
      <c r="BF3" s="328"/>
      <c r="BG3" s="328"/>
      <c r="BH3" s="328"/>
      <c r="BI3" s="328"/>
      <c r="BJ3" s="328"/>
      <c r="BK3" s="328"/>
      <c r="BL3" s="328"/>
      <c r="BM3" s="328"/>
      <c r="BN3" s="328"/>
      <c r="BO3" s="328"/>
      <c r="BP3" s="328"/>
      <c r="BQ3" s="328"/>
      <c r="BR3" s="328"/>
      <c r="BS3" s="328"/>
      <c r="BT3" s="328"/>
      <c r="BU3" s="328"/>
      <c r="BV3" s="328"/>
      <c r="BW3" s="328"/>
      <c r="BX3" s="328"/>
      <c r="BY3" s="328"/>
      <c r="BZ3" s="328"/>
      <c r="CA3" s="328"/>
      <c r="CB3" s="328"/>
      <c r="CC3" s="328"/>
      <c r="CD3" s="328"/>
      <c r="CE3" s="328"/>
      <c r="CF3" s="328"/>
      <c r="CG3" s="328"/>
      <c r="CH3" s="328"/>
      <c r="CI3" s="328"/>
      <c r="CJ3" s="328"/>
      <c r="CK3" s="328"/>
      <c r="CL3" s="328"/>
      <c r="CM3" s="328"/>
      <c r="CN3" s="328"/>
      <c r="CO3" s="328"/>
      <c r="CP3" s="328"/>
      <c r="CQ3" s="328"/>
      <c r="CR3" s="328"/>
      <c r="CS3" s="328"/>
      <c r="CT3" s="328"/>
      <c r="CU3" s="328"/>
      <c r="CV3" s="328"/>
      <c r="CW3" s="328"/>
      <c r="CX3" s="328"/>
      <c r="CY3" s="328"/>
      <c r="CZ3" s="310"/>
      <c r="DA3" s="336"/>
      <c r="DB3" s="339"/>
      <c r="DD3" s="336"/>
      <c r="DE3" s="336"/>
      <c r="DF3" s="336"/>
      <c r="DG3" s="336"/>
      <c r="DH3" s="336"/>
      <c r="DI3" s="336"/>
      <c r="DJ3" s="336"/>
      <c r="DK3" s="336"/>
      <c r="DL3" s="336"/>
      <c r="DM3" s="336"/>
      <c r="DN3" s="336"/>
      <c r="DO3" s="336"/>
      <c r="DP3" s="336"/>
      <c r="DQ3" s="336"/>
      <c r="DR3" s="336"/>
    </row>
    <row r="5" spans="1:122" ht="71.25" customHeight="1" x14ac:dyDescent="0.3">
      <c r="A5" s="341" t="s">
        <v>1314</v>
      </c>
      <c r="B5" s="34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41" t="s">
        <v>2</v>
      </c>
      <c r="M5" s="34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341" t="s">
        <v>12</v>
      </c>
      <c r="AV5" s="1" t="s">
        <v>3837</v>
      </c>
      <c r="AW5" s="1" t="s">
        <v>3838</v>
      </c>
      <c r="AX5" s="341" t="s">
        <v>13</v>
      </c>
      <c r="AY5" s="1" t="s">
        <v>2923</v>
      </c>
      <c r="AZ5" s="1" t="s">
        <v>2924</v>
      </c>
      <c r="BA5" s="1" t="s">
        <v>2925</v>
      </c>
      <c r="BB5" s="34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341" t="s">
        <v>17</v>
      </c>
      <c r="BN5" s="1" t="s">
        <v>17</v>
      </c>
      <c r="BO5" s="1" t="s">
        <v>3286</v>
      </c>
      <c r="BP5" s="1" t="s">
        <v>2927</v>
      </c>
      <c r="BQ5" s="3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340" t="s">
        <v>4444</v>
      </c>
      <c r="CY5" s="340" t="s">
        <v>4440</v>
      </c>
      <c r="CZ5" s="341" t="s">
        <v>7</v>
      </c>
      <c r="DA5" s="341" t="s">
        <v>5</v>
      </c>
      <c r="DB5" s="341" t="s">
        <v>4476</v>
      </c>
      <c r="DC5" s="315" t="s">
        <v>4438</v>
      </c>
      <c r="DD5" s="315"/>
      <c r="DE5" s="315"/>
      <c r="DF5" s="315"/>
      <c r="DG5" s="341" t="s">
        <v>4884</v>
      </c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5"/>
      <c r="DC7" s="205" t="s">
        <v>4121</v>
      </c>
      <c r="DD7" s="205" t="s">
        <v>4368</v>
      </c>
      <c r="DE7" s="12"/>
      <c r="DF7" s="12"/>
      <c r="DG7" s="9"/>
    </row>
    <row r="8" spans="1:122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5"/>
      <c r="DC8" s="205" t="s">
        <v>4122</v>
      </c>
      <c r="DD8" s="205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5" t="s">
        <v>4489</v>
      </c>
      <c r="DC9" s="205" t="s">
        <v>4123</v>
      </c>
      <c r="DD9" s="205" t="s">
        <v>4370</v>
      </c>
      <c r="DE9" s="12"/>
      <c r="DF9" s="12"/>
      <c r="DG9" s="9" t="s">
        <v>4885</v>
      </c>
    </row>
    <row r="10" spans="1:122" ht="66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5"/>
      <c r="DC10" s="205" t="s">
        <v>4124</v>
      </c>
      <c r="DD10" s="205" t="s">
        <v>4371</v>
      </c>
      <c r="DE10" s="12"/>
      <c r="DF10" s="12"/>
      <c r="DG10" s="9"/>
    </row>
    <row r="11" spans="1:122" ht="52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5"/>
      <c r="DC11" s="205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6" t="s">
        <v>4483</v>
      </c>
      <c r="DC12" s="205" t="s">
        <v>4126</v>
      </c>
      <c r="DD12" s="12"/>
      <c r="DE12" s="12"/>
      <c r="DF12" s="12"/>
      <c r="DG12" s="9" t="s">
        <v>4885</v>
      </c>
    </row>
    <row r="13" spans="1:122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5"/>
      <c r="DC13" s="205" t="s">
        <v>4127</v>
      </c>
      <c r="DD13" s="205" t="s">
        <v>4446</v>
      </c>
      <c r="DE13" s="205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6" t="s">
        <v>4484</v>
      </c>
      <c r="DC14" s="205" t="s">
        <v>4128</v>
      </c>
      <c r="DD14" s="205" t="s">
        <v>4372</v>
      </c>
      <c r="DE14" s="12"/>
      <c r="DF14" s="12"/>
      <c r="DG14" s="9" t="s">
        <v>4885</v>
      </c>
    </row>
    <row r="15" spans="1:122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9" t="s">
        <v>225</v>
      </c>
      <c r="DB15" s="12"/>
      <c r="DC15" s="205" t="s">
        <v>4129</v>
      </c>
      <c r="DD15" s="12"/>
      <c r="DE15" s="12"/>
      <c r="DF15" s="12"/>
      <c r="DG15" s="9"/>
    </row>
    <row r="16" spans="1:122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5"/>
      <c r="DC16" s="205" t="s">
        <v>4130</v>
      </c>
      <c r="DD16" s="205" t="s">
        <v>4454</v>
      </c>
      <c r="DE16" s="12"/>
      <c r="DF16" s="12"/>
      <c r="DG16" s="9"/>
    </row>
    <row r="17" spans="1:111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5"/>
      <c r="DC17" s="205" t="s">
        <v>4131</v>
      </c>
      <c r="DD17" s="12"/>
      <c r="DE17" s="12"/>
      <c r="DF17" s="12"/>
      <c r="DG17" s="9"/>
    </row>
    <row r="18" spans="1:111" ht="66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5"/>
      <c r="DC18" s="205" t="s">
        <v>4132</v>
      </c>
      <c r="DD18" s="205" t="s">
        <v>4373</v>
      </c>
      <c r="DE18" s="205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5" t="s">
        <v>4133</v>
      </c>
      <c r="DD19" s="12"/>
      <c r="DE19" s="12"/>
      <c r="DF19" s="12"/>
      <c r="DG19" s="9" t="s">
        <v>4883</v>
      </c>
    </row>
    <row r="20" spans="1:111" ht="52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5"/>
      <c r="DC20" s="205" t="s">
        <v>4134</v>
      </c>
      <c r="DD20" s="205" t="s">
        <v>4374</v>
      </c>
      <c r="DE20" s="12"/>
      <c r="DF20" s="12"/>
      <c r="DG20" s="9"/>
    </row>
    <row r="21" spans="1:111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5"/>
      <c r="DC21" s="205" t="s">
        <v>4135</v>
      </c>
      <c r="DD21" s="205" t="s">
        <v>4375</v>
      </c>
      <c r="DE21" s="12"/>
      <c r="DF21" s="12"/>
      <c r="DG21" s="9"/>
    </row>
    <row r="22" spans="1:111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5"/>
      <c r="DC22" s="205" t="s">
        <v>4136</v>
      </c>
      <c r="DD22" s="205" t="s">
        <v>4376</v>
      </c>
      <c r="DE22" s="12"/>
      <c r="DF22" s="12"/>
      <c r="DG22" s="9"/>
    </row>
    <row r="23" spans="1:111" ht="74.400000000000006" customHeight="1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5" t="s">
        <v>4377</v>
      </c>
      <c r="DD23" s="12"/>
      <c r="DE23" s="12"/>
      <c r="DF23" s="12"/>
      <c r="DG23" s="13" t="s">
        <v>4883</v>
      </c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6" t="s">
        <v>4481</v>
      </c>
      <c r="DC24" s="205" t="s">
        <v>4378</v>
      </c>
      <c r="DD24" s="12"/>
      <c r="DE24" s="12"/>
      <c r="DF24" s="12"/>
      <c r="DG24" s="9" t="s">
        <v>4885</v>
      </c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6" t="s">
        <v>4482</v>
      </c>
      <c r="DC25" s="205" t="s">
        <v>4379</v>
      </c>
      <c r="DD25" s="12"/>
      <c r="DE25" s="12"/>
      <c r="DF25" s="12"/>
      <c r="DG25" s="9" t="s">
        <v>4885</v>
      </c>
    </row>
    <row r="26" spans="1:111" ht="60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5"/>
      <c r="DC26" s="205" t="s">
        <v>4137</v>
      </c>
      <c r="DD26" s="12"/>
      <c r="DE26" s="12"/>
      <c r="DF26" s="12"/>
      <c r="DG26" s="9"/>
    </row>
    <row r="27" spans="1:111" ht="60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5" t="s">
        <v>4138</v>
      </c>
      <c r="DD27" s="12"/>
      <c r="DE27" s="12"/>
      <c r="DF27" s="12"/>
      <c r="DG27" s="9"/>
    </row>
    <row r="28" spans="1:111" ht="60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5"/>
      <c r="DC28" s="205" t="s">
        <v>4178</v>
      </c>
      <c r="DD28" s="205" t="s">
        <v>4380</v>
      </c>
      <c r="DE28" s="12"/>
      <c r="DF28" s="12"/>
      <c r="DG28" s="9"/>
    </row>
    <row r="29" spans="1:111" ht="60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5"/>
      <c r="DC29" s="205" t="s">
        <v>4139</v>
      </c>
      <c r="DD29" s="205" t="s">
        <v>4140</v>
      </c>
      <c r="DE29" s="205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6" t="s">
        <v>4486</v>
      </c>
      <c r="DC30" s="205" t="s">
        <v>4141</v>
      </c>
      <c r="DD30" s="12"/>
      <c r="DE30" s="12"/>
      <c r="DF30" s="12"/>
      <c r="DG30" s="9" t="s">
        <v>4885</v>
      </c>
    </row>
    <row r="31" spans="1:111" ht="60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5"/>
      <c r="DC31" s="205" t="s">
        <v>4142</v>
      </c>
      <c r="DD31" s="205" t="s">
        <v>4433</v>
      </c>
      <c r="DE31" s="12"/>
      <c r="DF31" s="12"/>
      <c r="DG31" s="9"/>
    </row>
    <row r="32" spans="1:111" ht="60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5"/>
      <c r="DC32" s="205" t="s">
        <v>4143</v>
      </c>
      <c r="DD32" s="205" t="s">
        <v>4382</v>
      </c>
      <c r="DE32" s="12"/>
      <c r="DF32" s="12"/>
      <c r="DG32" s="9"/>
    </row>
    <row r="33" spans="1:111" ht="60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5" t="s">
        <v>4383</v>
      </c>
      <c r="DD33" s="205" t="s">
        <v>4447</v>
      </c>
      <c r="DE33" s="12"/>
      <c r="DF33" s="12"/>
      <c r="DG33" s="9"/>
    </row>
    <row r="34" spans="1:111" ht="60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5"/>
      <c r="DC34" s="205" t="s">
        <v>4144</v>
      </c>
      <c r="DD34" s="205" t="s">
        <v>4384</v>
      </c>
      <c r="DE34" s="205" t="s">
        <v>4437</v>
      </c>
      <c r="DF34" s="12"/>
      <c r="DG34" s="9"/>
    </row>
    <row r="35" spans="1:111" ht="60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5"/>
      <c r="DC35" s="205" t="s">
        <v>4145</v>
      </c>
      <c r="DD35" s="12"/>
      <c r="DE35" s="12"/>
      <c r="DF35" s="12"/>
      <c r="DG35" s="9"/>
    </row>
    <row r="36" spans="1:111" ht="60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5" t="s">
        <v>4146</v>
      </c>
      <c r="DD36" s="205" t="s">
        <v>4385</v>
      </c>
      <c r="DE36" s="12"/>
      <c r="DF36" s="12"/>
      <c r="DG36" s="9"/>
    </row>
    <row r="37" spans="1:111" ht="60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5"/>
      <c r="DC37" s="205" t="s">
        <v>4147</v>
      </c>
      <c r="DD37" s="205" t="s">
        <v>4386</v>
      </c>
      <c r="DE37" s="12"/>
      <c r="DF37" s="12"/>
      <c r="DG37" s="9"/>
    </row>
    <row r="38" spans="1:111" ht="60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5"/>
      <c r="DC38" s="205" t="s">
        <v>4148</v>
      </c>
      <c r="DD38" s="205" t="s">
        <v>4387</v>
      </c>
      <c r="DE38" s="205" t="s">
        <v>4388</v>
      </c>
      <c r="DF38" s="12"/>
      <c r="DG38" s="9"/>
    </row>
    <row r="39" spans="1:111" ht="60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5" t="s">
        <v>4389</v>
      </c>
      <c r="DD39" s="205" t="s">
        <v>4390</v>
      </c>
      <c r="DE39" s="12"/>
      <c r="DF39" s="12"/>
      <c r="DG39" s="9"/>
    </row>
    <row r="40" spans="1:111" ht="60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5" t="s">
        <v>4149</v>
      </c>
      <c r="DD40" s="205" t="s">
        <v>4391</v>
      </c>
      <c r="DE40" s="12"/>
      <c r="DF40" s="12"/>
      <c r="DG40" s="9"/>
    </row>
    <row r="41" spans="1:111" ht="60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5"/>
      <c r="DC41" s="205" t="s">
        <v>4150</v>
      </c>
      <c r="DD41" s="205" t="s">
        <v>4392</v>
      </c>
      <c r="DE41" s="12"/>
      <c r="DF41" s="12"/>
      <c r="DG41" s="9"/>
    </row>
    <row r="42" spans="1:111" ht="60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5"/>
      <c r="DC42" s="205" t="s">
        <v>4151</v>
      </c>
      <c r="DD42" s="12"/>
      <c r="DE42" s="12"/>
      <c r="DF42" s="12"/>
      <c r="DG42" s="9"/>
    </row>
    <row r="43" spans="1:111" ht="60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5"/>
      <c r="DC43" s="205" t="s">
        <v>4152</v>
      </c>
      <c r="DD43" s="205" t="s">
        <v>4393</v>
      </c>
      <c r="DE43" s="12"/>
      <c r="DF43" s="12"/>
      <c r="DG43" s="9"/>
    </row>
    <row r="44" spans="1:111" ht="60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5" t="s">
        <v>4153</v>
      </c>
      <c r="DD44" s="205" t="s">
        <v>4154</v>
      </c>
      <c r="DE44" s="205" t="s">
        <v>4434</v>
      </c>
      <c r="DF44" s="12"/>
      <c r="DG44" s="9"/>
    </row>
    <row r="45" spans="1:111" ht="60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5"/>
      <c r="DC45" s="205" t="s">
        <v>4155</v>
      </c>
      <c r="DD45" s="205" t="s">
        <v>4394</v>
      </c>
      <c r="DE45" s="12"/>
      <c r="DF45" s="12"/>
      <c r="DG45" s="9"/>
    </row>
    <row r="46" spans="1:111" ht="60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5" t="s">
        <v>4156</v>
      </c>
      <c r="DD46" s="12"/>
      <c r="DE46" s="12"/>
      <c r="DF46" s="12"/>
      <c r="DG46" s="9"/>
    </row>
    <row r="47" spans="1:111" ht="60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5"/>
      <c r="DC47" s="205" t="s">
        <v>4157</v>
      </c>
      <c r="DD47" s="205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5" t="s">
        <v>4158</v>
      </c>
      <c r="DD48" s="12" t="s">
        <v>4448</v>
      </c>
      <c r="DE48" s="12"/>
      <c r="DF48" s="12"/>
      <c r="DG48" s="9" t="s">
        <v>4883</v>
      </c>
    </row>
    <row r="49" spans="1:113" ht="60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5" t="s">
        <v>4159</v>
      </c>
      <c r="DD49" s="12"/>
      <c r="DE49" s="12"/>
      <c r="DF49" s="12"/>
      <c r="DG49" s="9"/>
    </row>
    <row r="50" spans="1:113" ht="79.5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5" t="s">
        <v>4160</v>
      </c>
      <c r="DD50" s="205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6" t="s">
        <v>4485</v>
      </c>
      <c r="DC51" s="205" t="s">
        <v>4396</v>
      </c>
      <c r="DD51" s="205" t="s">
        <v>4396</v>
      </c>
      <c r="DE51" s="205" t="s">
        <v>4397</v>
      </c>
      <c r="DF51" s="205" t="s">
        <v>4398</v>
      </c>
      <c r="DG51" s="9" t="s">
        <v>4885</v>
      </c>
      <c r="DH51" s="206"/>
      <c r="DI51" s="206"/>
    </row>
    <row r="52" spans="1:113" ht="60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5" t="s">
        <v>4877</v>
      </c>
      <c r="DC52" s="205" t="s">
        <v>4162</v>
      </c>
      <c r="DD52" s="12"/>
      <c r="DE52" s="12"/>
      <c r="DF52" s="12"/>
      <c r="DG52" s="9" t="s">
        <v>4885</v>
      </c>
    </row>
    <row r="53" spans="1:113" ht="60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5" t="s">
        <v>4163</v>
      </c>
      <c r="DD53" s="12"/>
      <c r="DE53" s="12"/>
      <c r="DF53" s="12"/>
      <c r="DG53" s="9"/>
    </row>
    <row r="54" spans="1:113" ht="60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5"/>
      <c r="DC54" s="205" t="s">
        <v>4164</v>
      </c>
      <c r="DD54" s="205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6" t="s">
        <v>4487</v>
      </c>
      <c r="DC55" s="205" t="s">
        <v>4165</v>
      </c>
      <c r="DD55" s="12"/>
      <c r="DE55" s="12"/>
      <c r="DF55" s="12"/>
      <c r="DG55" s="9" t="s">
        <v>4885</v>
      </c>
    </row>
    <row r="56" spans="1:113" ht="60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5" t="s">
        <v>4879</v>
      </c>
      <c r="DC56" s="12"/>
      <c r="DD56" s="12"/>
      <c r="DE56" s="12"/>
      <c r="DF56" s="12"/>
      <c r="DG56" s="9" t="s">
        <v>4885</v>
      </c>
    </row>
    <row r="57" spans="1:113" ht="60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5" t="s">
        <v>4878</v>
      </c>
      <c r="DC57" s="205" t="s">
        <v>4402</v>
      </c>
      <c r="DD57" s="12"/>
      <c r="DE57" s="12"/>
      <c r="DF57" s="12"/>
      <c r="DG57" s="9" t="s">
        <v>4885</v>
      </c>
    </row>
    <row r="58" spans="1:113" ht="76.2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5" t="s">
        <v>4880</v>
      </c>
      <c r="DC58" s="205" t="s">
        <v>4403</v>
      </c>
      <c r="DD58" s="12"/>
      <c r="DE58" s="12"/>
      <c r="DF58" s="12"/>
      <c r="DG58" s="9" t="s">
        <v>4885</v>
      </c>
    </row>
    <row r="59" spans="1:11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5" t="s">
        <v>4404</v>
      </c>
      <c r="DD59" s="12"/>
      <c r="DE59" s="12"/>
      <c r="DF59" s="12"/>
      <c r="DG59" s="9"/>
    </row>
    <row r="60" spans="1:113" ht="60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5"/>
      <c r="DC60" s="205" t="s">
        <v>4405</v>
      </c>
      <c r="DD60" s="12"/>
      <c r="DE60" s="12"/>
      <c r="DF60" s="12"/>
      <c r="DG60" s="9"/>
    </row>
    <row r="61" spans="1:113" ht="105.6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76" t="s">
        <v>4863</v>
      </c>
      <c r="DC61" s="205" t="s">
        <v>4180</v>
      </c>
      <c r="DD61" s="205" t="s">
        <v>4406</v>
      </c>
      <c r="DE61" s="12"/>
      <c r="DF61" s="12"/>
      <c r="DG61" s="9" t="s">
        <v>4885</v>
      </c>
    </row>
    <row r="62" spans="1:113" ht="60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5"/>
      <c r="DC62" s="205" t="s">
        <v>4407</v>
      </c>
      <c r="DD62" s="12"/>
      <c r="DE62" s="12"/>
      <c r="DF62" s="12"/>
      <c r="DG62" s="9"/>
    </row>
    <row r="63" spans="1:113" ht="60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5" t="s">
        <v>4450</v>
      </c>
      <c r="DD63" s="12"/>
      <c r="DE63" s="12"/>
      <c r="DF63" s="12"/>
      <c r="DG63" s="9"/>
    </row>
    <row r="64" spans="1:113" ht="60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5"/>
      <c r="DC64" s="205" t="s">
        <v>4166</v>
      </c>
      <c r="DD64" s="12"/>
      <c r="DE64" s="12"/>
      <c r="DF64" s="12"/>
      <c r="DG64" s="9"/>
    </row>
    <row r="65" spans="1:111" ht="60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5"/>
      <c r="DC65" s="205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5" t="s">
        <v>4494</v>
      </c>
      <c r="DC66" s="205" t="s">
        <v>4168</v>
      </c>
      <c r="DD66" s="12"/>
      <c r="DE66" s="12"/>
      <c r="DF66" s="12"/>
      <c r="DG66" s="9" t="s">
        <v>4885</v>
      </c>
    </row>
    <row r="67" spans="1:111" ht="52.8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5"/>
      <c r="DC67" s="205" t="s">
        <v>4169</v>
      </c>
      <c r="DD67" s="205" t="s">
        <v>4408</v>
      </c>
      <c r="DE67" s="12"/>
      <c r="DF67" s="12"/>
      <c r="DG67" s="9"/>
    </row>
    <row r="68" spans="1:111" ht="52.8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5" t="s">
        <v>4170</v>
      </c>
      <c r="DD68" s="12"/>
      <c r="DE68" s="12"/>
      <c r="DF68" s="12"/>
      <c r="DG68" s="9"/>
    </row>
    <row r="69" spans="1:111" ht="62.4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5"/>
      <c r="DC69" s="205" t="s">
        <v>4171</v>
      </c>
      <c r="DD69" s="12"/>
      <c r="DE69" s="12"/>
      <c r="DF69" s="12"/>
      <c r="DG69" s="9"/>
    </row>
    <row r="70" spans="1:111" ht="52.8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5"/>
      <c r="DC70" s="205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4493</v>
      </c>
      <c r="DC71" s="205" t="s">
        <v>4173</v>
      </c>
      <c r="DD71" s="205" t="s">
        <v>4435</v>
      </c>
      <c r="DE71" s="12"/>
      <c r="DF71" s="12"/>
      <c r="DG71" s="9" t="s">
        <v>4885</v>
      </c>
    </row>
    <row r="72" spans="1:111" ht="60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5"/>
      <c r="DC72" s="205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5" t="s">
        <v>4175</v>
      </c>
      <c r="DD73" s="12"/>
      <c r="DE73" s="12"/>
      <c r="DF73" s="12"/>
      <c r="DG73" s="9" t="s">
        <v>4883</v>
      </c>
    </row>
    <row r="74" spans="1:111" ht="62.4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5"/>
      <c r="DC74" s="205" t="s">
        <v>4176</v>
      </c>
      <c r="DD74" s="12"/>
      <c r="DE74" s="12"/>
      <c r="DF74" s="12"/>
      <c r="DG74" s="9"/>
    </row>
    <row r="75" spans="1:111" ht="78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5"/>
      <c r="DC75" s="205" t="s">
        <v>4177</v>
      </c>
      <c r="DD75" s="12"/>
      <c r="DE75" s="12"/>
      <c r="DF75" s="12"/>
      <c r="DG75" s="9"/>
    </row>
    <row r="76" spans="1:111" ht="78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5"/>
      <c r="DC76" s="205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5" t="s">
        <v>4183</v>
      </c>
      <c r="DD77" s="12"/>
      <c r="DE77" s="12"/>
      <c r="DF77" s="12"/>
      <c r="DG77" s="15" t="s">
        <v>4883</v>
      </c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5" t="s">
        <v>4184</v>
      </c>
      <c r="DD78" s="12"/>
      <c r="DE78" s="12"/>
      <c r="DF78" s="12"/>
      <c r="DG78" s="15" t="s">
        <v>4883</v>
      </c>
    </row>
    <row r="79" spans="1:111" ht="79.2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5" t="s">
        <v>4185</v>
      </c>
      <c r="DD79" s="205" t="s">
        <v>4409</v>
      </c>
      <c r="DE79" s="12"/>
      <c r="DF79" s="12"/>
      <c r="DG79" s="9"/>
    </row>
    <row r="80" spans="1:111" ht="79.2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5" t="s">
        <v>4186</v>
      </c>
      <c r="DD80" s="205" t="s">
        <v>4409</v>
      </c>
      <c r="DE80" s="12"/>
      <c r="DF80" s="12"/>
      <c r="DG80" s="9"/>
    </row>
    <row r="81" spans="1:111" ht="78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5" t="s">
        <v>4187</v>
      </c>
      <c r="DD81" s="12"/>
      <c r="DE81" s="12"/>
      <c r="DF81" s="12"/>
      <c r="DG81" s="9"/>
    </row>
    <row r="82" spans="1:111" ht="66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5" t="s">
        <v>4188</v>
      </c>
      <c r="DD82" s="205" t="s">
        <v>4410</v>
      </c>
      <c r="DE82" s="12"/>
      <c r="DF82" s="12"/>
      <c r="DG82" s="9"/>
    </row>
    <row r="83" spans="1:111" ht="78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5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5" t="s">
        <v>4172</v>
      </c>
      <c r="DD84" s="12"/>
      <c r="DE84" s="12"/>
      <c r="DF84" s="12"/>
      <c r="DG84" s="9" t="s">
        <v>4883</v>
      </c>
    </row>
    <row r="85" spans="1:111" ht="78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5"/>
      <c r="DC85" s="205" t="s">
        <v>4190</v>
      </c>
      <c r="DD85" s="12"/>
      <c r="DE85" s="12"/>
      <c r="DF85" s="12"/>
      <c r="DG85" s="9"/>
    </row>
    <row r="86" spans="1:111" ht="62.4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5" t="s">
        <v>4191</v>
      </c>
      <c r="DD86" s="12"/>
      <c r="DE86" s="12"/>
      <c r="DF86" s="12"/>
      <c r="DG86" s="9"/>
    </row>
    <row r="87" spans="1:111" ht="60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5" t="s">
        <v>4192</v>
      </c>
      <c r="DD87" s="12"/>
      <c r="DE87" s="12"/>
      <c r="DF87" s="12"/>
      <c r="DG87" s="9"/>
    </row>
    <row r="88" spans="1:111" ht="46.8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5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5" t="s">
        <v>4194</v>
      </c>
      <c r="DD89" s="12"/>
      <c r="DE89" s="12"/>
      <c r="DF89" s="12"/>
      <c r="DG89" s="13" t="s">
        <v>4883</v>
      </c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5" t="s">
        <v>4195</v>
      </c>
      <c r="DD90" s="12"/>
      <c r="DE90" s="12"/>
      <c r="DF90" s="12"/>
      <c r="DG90" s="13" t="s">
        <v>4883</v>
      </c>
    </row>
    <row r="91" spans="1:111" ht="79.2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5" t="s">
        <v>4881</v>
      </c>
      <c r="DC91" s="205" t="s">
        <v>4411</v>
      </c>
      <c r="DD91" s="12"/>
      <c r="DE91" s="12"/>
      <c r="DF91" s="12"/>
      <c r="DG91" s="9" t="s">
        <v>4885</v>
      </c>
    </row>
    <row r="92" spans="1:111" ht="60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5"/>
      <c r="DC92" s="205" t="s">
        <v>4412</v>
      </c>
      <c r="DD92" s="12"/>
      <c r="DE92" s="12"/>
      <c r="DF92" s="12"/>
      <c r="DG92" s="9"/>
    </row>
    <row r="93" spans="1:111" ht="78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5" t="s">
        <v>4413</v>
      </c>
      <c r="DD93" s="12"/>
      <c r="DE93" s="12"/>
      <c r="DF93" s="12"/>
      <c r="DG93" s="9"/>
    </row>
    <row r="94" spans="1:111" ht="60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5"/>
      <c r="DC94" s="205" t="s">
        <v>4414</v>
      </c>
      <c r="DD94" s="12"/>
      <c r="DE94" s="12"/>
      <c r="DF94" s="12"/>
      <c r="DG94" s="9"/>
    </row>
    <row r="95" spans="1:111" ht="63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91" t="s">
        <v>4882</v>
      </c>
      <c r="DC95" s="205" t="s">
        <v>4415</v>
      </c>
      <c r="DD95" s="12"/>
      <c r="DE95" s="12"/>
      <c r="DF95" s="12"/>
      <c r="DG95" s="9" t="s">
        <v>4885</v>
      </c>
    </row>
    <row r="96" spans="1:111" ht="60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5"/>
      <c r="DC96" s="205" t="s">
        <v>4196</v>
      </c>
      <c r="DD96" s="12"/>
      <c r="DE96" s="12"/>
      <c r="DF96" s="12"/>
      <c r="DG96" s="9"/>
    </row>
    <row r="97" spans="1:111" ht="60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5"/>
      <c r="DC97" s="205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76" t="s">
        <v>4495</v>
      </c>
      <c r="DC98" s="205" t="s">
        <v>4200</v>
      </c>
      <c r="DD98" s="12"/>
      <c r="DE98" s="12"/>
      <c r="DF98" s="12"/>
      <c r="DG98" s="9" t="s">
        <v>4885</v>
      </c>
    </row>
    <row r="99" spans="1:111" ht="78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5"/>
      <c r="DC99" s="205" t="s">
        <v>4201</v>
      </c>
      <c r="DD99" s="205" t="s">
        <v>4416</v>
      </c>
      <c r="DE99" s="12"/>
      <c r="DF99" s="12"/>
      <c r="DG99" s="9"/>
    </row>
    <row r="100" spans="1:111" ht="93.6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5"/>
      <c r="DC100" s="205" t="s">
        <v>4202</v>
      </c>
      <c r="DD100" s="12"/>
      <c r="DE100" s="12"/>
      <c r="DF100" s="12"/>
      <c r="DG100" s="9"/>
    </row>
    <row r="101" spans="1:111" ht="78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5"/>
      <c r="DC101" s="205" t="s">
        <v>4203</v>
      </c>
      <c r="DD101" s="205" t="s">
        <v>4204</v>
      </c>
      <c r="DE101" s="12"/>
      <c r="DF101" s="12"/>
      <c r="DG101" s="9"/>
    </row>
    <row r="102" spans="1:111" ht="93.6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5" t="s">
        <v>4417</v>
      </c>
      <c r="DD102" s="12"/>
      <c r="DE102" s="12"/>
      <c r="DF102" s="12"/>
      <c r="DG102" s="9"/>
    </row>
    <row r="103" spans="1:111" ht="62.4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5" t="s">
        <v>4205</v>
      </c>
      <c r="DD103" s="12"/>
      <c r="DE103" s="12"/>
      <c r="DF103" s="12"/>
      <c r="DG103" s="9"/>
    </row>
    <row r="104" spans="1:111" ht="62.4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5" t="s">
        <v>4206</v>
      </c>
      <c r="DD104" s="12"/>
      <c r="DE104" s="12"/>
      <c r="DF104" s="12"/>
      <c r="DG104" s="9"/>
    </row>
    <row r="105" spans="1:111" ht="46.8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5" t="s">
        <v>4207</v>
      </c>
      <c r="DD105" s="12"/>
      <c r="DE105" s="12"/>
      <c r="DF105" s="12"/>
      <c r="DG105" s="9"/>
    </row>
    <row r="106" spans="1:111" ht="46.8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5" t="s">
        <v>4208</v>
      </c>
      <c r="DD106" s="12"/>
      <c r="DE106" s="12"/>
      <c r="DF106" s="12"/>
      <c r="DG106" s="9"/>
    </row>
    <row r="107" spans="1:111" ht="46.8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5"/>
      <c r="DC107" s="205" t="s">
        <v>4209</v>
      </c>
      <c r="DD107" s="12"/>
      <c r="DE107" s="12"/>
      <c r="DF107" s="12"/>
      <c r="DG107" s="9"/>
    </row>
    <row r="108" spans="1:111" ht="70.8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5"/>
      <c r="DC108" s="205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5" t="s">
        <v>4211</v>
      </c>
      <c r="DD109" s="12"/>
      <c r="DE109" s="12"/>
      <c r="DF109" s="12"/>
      <c r="DG109" s="9" t="s">
        <v>4883</v>
      </c>
    </row>
    <row r="110" spans="1:111" ht="69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5"/>
      <c r="DC110" s="205" t="s">
        <v>4418</v>
      </c>
      <c r="DD110" s="12"/>
      <c r="DE110" s="12"/>
      <c r="DF110" s="12"/>
      <c r="DG110" s="9"/>
    </row>
    <row r="111" spans="1:111" ht="78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5"/>
      <c r="DC111" s="205" t="s">
        <v>4212</v>
      </c>
      <c r="DD111" s="205" t="s">
        <v>4419</v>
      </c>
      <c r="DE111" s="12"/>
      <c r="DF111" s="12"/>
      <c r="DG111" s="9"/>
    </row>
    <row r="112" spans="1:111" ht="92.4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5" t="s">
        <v>4213</v>
      </c>
      <c r="DD112" s="205" t="s">
        <v>4420</v>
      </c>
      <c r="DE112" s="12"/>
      <c r="DF112" s="12"/>
      <c r="DG112" s="9"/>
    </row>
    <row r="113" spans="1:111" ht="78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5" t="s">
        <v>4214</v>
      </c>
      <c r="DD113" s="205" t="s">
        <v>4421</v>
      </c>
      <c r="DE113" s="12"/>
      <c r="DF113" s="12"/>
      <c r="DG113" s="9"/>
    </row>
    <row r="114" spans="1:111" ht="62.4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5" t="s">
        <v>4215</v>
      </c>
      <c r="DD114" s="205" t="s">
        <v>4422</v>
      </c>
      <c r="DE114" s="12"/>
      <c r="DF114" s="12"/>
      <c r="DG114" s="9"/>
    </row>
    <row r="115" spans="1:111" ht="78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5"/>
      <c r="DC115" s="205" t="s">
        <v>4423</v>
      </c>
      <c r="DD115" s="12"/>
      <c r="DE115" s="12"/>
      <c r="DF115" s="12"/>
      <c r="DG115" s="9"/>
    </row>
    <row r="116" spans="1:111" ht="62.4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5"/>
      <c r="DC116" s="205" t="s">
        <v>4216</v>
      </c>
      <c r="DD116" s="12"/>
      <c r="DE116" s="12"/>
      <c r="DF116" s="12"/>
      <c r="DG116" s="9"/>
    </row>
    <row r="117" spans="1:111" ht="78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5"/>
      <c r="DC117" s="205" t="s">
        <v>4217</v>
      </c>
      <c r="DD117" s="205" t="s">
        <v>4424</v>
      </c>
      <c r="DE117" s="12"/>
      <c r="DF117" s="12"/>
      <c r="DG117" s="9"/>
    </row>
    <row r="118" spans="1:111" ht="60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5"/>
      <c r="DC118" s="205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6" t="s">
        <v>4491</v>
      </c>
      <c r="DC119" s="205" t="s">
        <v>4425</v>
      </c>
      <c r="DD119" s="205" t="s">
        <v>4426</v>
      </c>
      <c r="DE119" s="12"/>
      <c r="DF119" s="12"/>
      <c r="DG119" s="9" t="s">
        <v>4885</v>
      </c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6" t="s">
        <v>4491</v>
      </c>
      <c r="DC120" s="205" t="s">
        <v>4427</v>
      </c>
      <c r="DD120" s="205" t="s">
        <v>4428</v>
      </c>
      <c r="DE120" s="205" t="s">
        <v>4429</v>
      </c>
      <c r="DF120" s="12"/>
      <c r="DG120" s="9" t="s">
        <v>4885</v>
      </c>
    </row>
    <row r="121" spans="1:111" ht="62.4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5" t="s">
        <v>4219</v>
      </c>
      <c r="DD121" s="205" t="s">
        <v>4220</v>
      </c>
      <c r="DE121" s="12"/>
      <c r="DF121" s="12"/>
      <c r="DG121" s="9"/>
    </row>
    <row r="122" spans="1:111" ht="60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5" t="s">
        <v>4430</v>
      </c>
      <c r="DD122" s="12"/>
      <c r="DE122" s="12"/>
      <c r="DF122" s="12"/>
      <c r="DG122" s="9"/>
    </row>
    <row r="123" spans="1:111" ht="60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5" t="s">
        <v>4431</v>
      </c>
      <c r="DD123" s="12"/>
      <c r="DE123" s="12"/>
      <c r="DF123" s="12"/>
      <c r="DG123" s="9"/>
    </row>
    <row r="124" spans="1:111" ht="60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5" t="s">
        <v>4432</v>
      </c>
      <c r="DD124" s="12"/>
      <c r="DE124" s="12"/>
      <c r="DF124" s="12"/>
      <c r="DG124" s="9"/>
    </row>
    <row r="125" spans="1:111" ht="60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91" t="s">
        <v>4875</v>
      </c>
      <c r="DC135" s="12"/>
      <c r="DD135" s="12"/>
      <c r="DE135" s="12"/>
      <c r="DF135" s="12"/>
      <c r="DG135" s="9" t="s">
        <v>4885</v>
      </c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 t="s">
        <v>4883</v>
      </c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 t="s">
        <v>4883</v>
      </c>
    </row>
    <row r="138" spans="1:111" ht="78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91" t="s">
        <v>4865</v>
      </c>
      <c r="DC140" s="12"/>
      <c r="DD140" s="12"/>
      <c r="DE140" s="12"/>
      <c r="DF140" s="12"/>
      <c r="DG140" s="9" t="s">
        <v>4885</v>
      </c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9" t="s">
        <v>4883</v>
      </c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9" t="s">
        <v>4883</v>
      </c>
    </row>
    <row r="143" spans="1:111" ht="60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91" t="s">
        <v>4873</v>
      </c>
      <c r="DC143" s="12"/>
      <c r="DD143" s="12"/>
      <c r="DE143" s="12"/>
      <c r="DF143" s="12"/>
      <c r="DG143" s="9" t="s">
        <v>4885</v>
      </c>
    </row>
    <row r="144" spans="1:111" ht="62.4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91" t="s">
        <v>4874</v>
      </c>
      <c r="DC144" s="12"/>
      <c r="DD144" s="12"/>
      <c r="DE144" s="12"/>
      <c r="DF144" s="12"/>
      <c r="DG144" s="9" t="s">
        <v>4885</v>
      </c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 t="s">
        <v>4883</v>
      </c>
    </row>
    <row r="146" spans="1:111" ht="78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91" t="s">
        <v>4866</v>
      </c>
      <c r="DC146" s="12"/>
      <c r="DD146" s="12"/>
      <c r="DE146" s="12"/>
      <c r="DF146" s="12"/>
      <c r="DG146" s="9" t="s">
        <v>4885</v>
      </c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4490</v>
      </c>
      <c r="DC147" s="12"/>
      <c r="DD147" s="12"/>
      <c r="DE147" s="12"/>
      <c r="DF147" s="12"/>
      <c r="DG147" s="9" t="s">
        <v>4883</v>
      </c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4492</v>
      </c>
      <c r="DC148" s="12"/>
      <c r="DD148" s="12"/>
      <c r="DE148" s="12"/>
      <c r="DF148" s="12"/>
      <c r="DG148" s="9" t="s">
        <v>4885</v>
      </c>
    </row>
    <row r="149" spans="1:111" ht="46.8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303" t="s">
        <v>4876</v>
      </c>
      <c r="DC149" s="12"/>
      <c r="DD149" s="12"/>
      <c r="DE149" s="12"/>
      <c r="DF149" s="12"/>
      <c r="DG149" s="9" t="s">
        <v>4885</v>
      </c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 t="s">
        <v>4883</v>
      </c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6" t="s">
        <v>4488</v>
      </c>
      <c r="DC151" s="12"/>
      <c r="DD151" s="12"/>
      <c r="DE151" s="12"/>
      <c r="DF151" s="12"/>
      <c r="DG151" s="9" t="s">
        <v>4885</v>
      </c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6" t="s">
        <v>4480</v>
      </c>
      <c r="DC152" s="12"/>
      <c r="DD152" s="12"/>
      <c r="DE152" s="12"/>
      <c r="DF152" s="12"/>
      <c r="DG152" s="9" t="s">
        <v>4885</v>
      </c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9" t="s">
        <v>4883</v>
      </c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 t="s">
        <v>4883</v>
      </c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9" t="s">
        <v>4883</v>
      </c>
    </row>
    <row r="156" spans="1:111" ht="62.4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91" t="s">
        <v>4872</v>
      </c>
      <c r="DC156" s="12"/>
      <c r="DD156" s="12"/>
      <c r="DE156" s="12"/>
      <c r="DF156" s="12"/>
      <c r="DG156" s="9" t="s">
        <v>4885</v>
      </c>
    </row>
    <row r="157" spans="1:111" ht="78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91" t="s">
        <v>4862</v>
      </c>
      <c r="DC157" s="12"/>
      <c r="DD157" s="12"/>
      <c r="DE157" s="12"/>
      <c r="DF157" s="12"/>
      <c r="DG157" s="9" t="s">
        <v>4885</v>
      </c>
    </row>
    <row r="158" spans="1:111" ht="60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6" t="s">
        <v>4478</v>
      </c>
      <c r="DC179" s="12"/>
      <c r="DD179" s="12"/>
      <c r="DE179" s="12"/>
      <c r="DF179" s="12"/>
      <c r="DG179" s="9" t="s">
        <v>4885</v>
      </c>
    </row>
    <row r="180" spans="1:111" ht="78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6" t="s">
        <v>4479</v>
      </c>
      <c r="DC184" s="12"/>
      <c r="DD184" s="12"/>
      <c r="DE184" s="12"/>
      <c r="DF184" s="12"/>
      <c r="DG184" s="9" t="s">
        <v>4885</v>
      </c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6" t="s">
        <v>4477</v>
      </c>
      <c r="DC185" s="12"/>
      <c r="DD185" s="12"/>
      <c r="DE185" s="12"/>
      <c r="DF185" s="12"/>
      <c r="DG185" s="9" t="s">
        <v>4885</v>
      </c>
    </row>
    <row r="186" spans="1:111" ht="78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5" t="s">
        <v>4449</v>
      </c>
      <c r="DD209" s="12"/>
      <c r="DE209" s="12"/>
      <c r="DF209" s="12"/>
      <c r="DG209" s="9"/>
    </row>
    <row r="210" spans="1:122" ht="66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5" t="s">
        <v>4451</v>
      </c>
      <c r="DD210" s="12"/>
      <c r="DE210" s="12"/>
      <c r="DF210" s="12"/>
      <c r="DG210" s="9"/>
    </row>
    <row r="211" spans="1:122" ht="78" x14ac:dyDescent="0.3">
      <c r="A211" s="212" t="s">
        <v>1218</v>
      </c>
      <c r="B211" s="223" t="s">
        <v>1309</v>
      </c>
      <c r="C211" s="214"/>
      <c r="D211" s="214"/>
      <c r="E211" s="213" t="s">
        <v>1245</v>
      </c>
      <c r="F211" s="213" t="s">
        <v>1245</v>
      </c>
      <c r="G211" s="213" t="s">
        <v>54</v>
      </c>
      <c r="H211" s="213" t="str">
        <f t="shared" si="9"/>
        <v>01</v>
      </c>
      <c r="I211" s="213" t="str">
        <f t="shared" si="10"/>
        <v>02</v>
      </c>
      <c r="J211" s="213" t="str">
        <f t="shared" si="11"/>
        <v>1984</v>
      </c>
      <c r="K211" s="213" t="s">
        <v>1347</v>
      </c>
      <c r="L211" s="212" t="s">
        <v>1315</v>
      </c>
      <c r="M211" s="213" t="s">
        <v>1303</v>
      </c>
      <c r="N211" s="214"/>
      <c r="O211" s="215" t="s">
        <v>1765</v>
      </c>
      <c r="P211" s="216" t="s">
        <v>1766</v>
      </c>
      <c r="Q211" s="215" t="s">
        <v>1499</v>
      </c>
      <c r="R211" s="215" t="s">
        <v>3318</v>
      </c>
      <c r="S211" s="213" t="s">
        <v>3101</v>
      </c>
      <c r="T211" s="214"/>
      <c r="U211" s="213" t="s">
        <v>3372</v>
      </c>
      <c r="V211" s="215" t="s">
        <v>1767</v>
      </c>
      <c r="W211" s="214"/>
      <c r="X211" s="224" t="s">
        <v>1768</v>
      </c>
      <c r="Y211" s="215" t="s">
        <v>22</v>
      </c>
      <c r="Z211" s="213" t="e">
        <v>#N/A</v>
      </c>
      <c r="AA211" s="214"/>
      <c r="AB211" s="212" t="s">
        <v>740</v>
      </c>
      <c r="AC211" s="112" t="s">
        <v>35</v>
      </c>
      <c r="AD211" s="213"/>
      <c r="AE211" s="112" t="s">
        <v>104</v>
      </c>
      <c r="AF211" s="214"/>
      <c r="AG211" s="225" t="s">
        <v>225</v>
      </c>
      <c r="AH211" s="112" t="s">
        <v>3925</v>
      </c>
      <c r="AI211" s="213"/>
      <c r="AJ211" s="213"/>
      <c r="AK211" s="213"/>
      <c r="AL211" s="213"/>
      <c r="AM211" s="214"/>
      <c r="AN211" s="214"/>
      <c r="AO211" s="214"/>
      <c r="AP211" s="213"/>
      <c r="AQ211" s="213"/>
      <c r="AR211" s="214"/>
      <c r="AS211" s="226" t="s">
        <v>28</v>
      </c>
      <c r="AT211" s="213"/>
      <c r="AU211" s="112" t="s">
        <v>37</v>
      </c>
      <c r="AV211" s="217" t="str">
        <f>INDEX([1]DATA!$W$10:$W$285,MATCH(B211,[1]DATA!$C$10:$C$285,0))</f>
        <v>Thạc sĩ</v>
      </c>
      <c r="AW211" s="217" t="str">
        <f>INDEX([1]DATA!$X$10:$X$285,MATCH(B211,[1]DATA!$C$10:$C$285,0))</f>
        <v>Ngôn ngữ học và ứng dụng ngôn ngữ học</v>
      </c>
      <c r="AX211" s="213" t="s">
        <v>1310</v>
      </c>
      <c r="AY211" s="213"/>
      <c r="AZ211" s="214"/>
      <c r="BA211" s="214"/>
      <c r="BB211" s="213" t="s">
        <v>1313</v>
      </c>
      <c r="BC211" s="213"/>
      <c r="BD211" s="213"/>
      <c r="BE211" s="213"/>
      <c r="BF211" s="213"/>
      <c r="BG211" s="214"/>
      <c r="BH211" s="213" t="str">
        <f>INDEX([1]DATA!$Z$10:$Z$285,MATCH(B211,[1]DATA!$C$10:$C$285,0))</f>
        <v/>
      </c>
      <c r="BI211" s="213" t="s">
        <v>37</v>
      </c>
      <c r="BJ211" s="213" t="s">
        <v>47</v>
      </c>
      <c r="BK211" s="213"/>
      <c r="BL211" s="213"/>
      <c r="BM211" s="213" t="s">
        <v>1312</v>
      </c>
      <c r="BN211" s="213" t="s">
        <v>1312</v>
      </c>
      <c r="BO211" s="213" t="s">
        <v>1312</v>
      </c>
      <c r="BP211" s="214"/>
      <c r="BQ211" s="213" t="s">
        <v>50</v>
      </c>
      <c r="BR211" s="213"/>
      <c r="BS211" s="213"/>
      <c r="BT211" s="213" t="str">
        <f>INDEX([1]DATA!$O$10:$O$285,MATCH(B211,[1]DATA!$C$10:$C$285,0))</f>
        <v>V.07.01.03</v>
      </c>
      <c r="BU211" s="213" t="s">
        <v>1311</v>
      </c>
      <c r="BV211" s="213"/>
      <c r="BW211" s="213">
        <v>3</v>
      </c>
      <c r="BX211" s="213">
        <v>3</v>
      </c>
      <c r="BY211" s="213"/>
      <c r="BZ211" s="213"/>
      <c r="CA211" s="213" t="s">
        <v>58</v>
      </c>
      <c r="CB211" s="213"/>
      <c r="CC211" s="213"/>
      <c r="CD211" s="218"/>
      <c r="CE211" s="218"/>
      <c r="CF211" s="218"/>
      <c r="CG211" s="218"/>
      <c r="CH211" s="218"/>
      <c r="CI211" s="218"/>
      <c r="CJ211" s="218"/>
      <c r="CK211" s="218"/>
      <c r="CL211" s="218"/>
      <c r="CM211" s="218"/>
      <c r="CN211" s="218"/>
      <c r="CO211" s="218"/>
      <c r="CP211" s="218"/>
      <c r="CQ211" s="218"/>
      <c r="CR211" s="218"/>
      <c r="CS211" s="218"/>
      <c r="CT211" s="218"/>
      <c r="CU211" s="218"/>
      <c r="CV211" s="213" t="s">
        <v>50</v>
      </c>
      <c r="CX211" s="219"/>
      <c r="CY211" s="219"/>
      <c r="CZ211" s="225" t="s">
        <v>225</v>
      </c>
      <c r="DA211" s="213"/>
      <c r="DB211" s="12"/>
      <c r="DC211" s="12"/>
      <c r="DD211" s="12"/>
      <c r="DE211" s="12"/>
      <c r="DF211" s="12"/>
      <c r="DG211" s="213"/>
    </row>
    <row r="212" spans="1:122" ht="60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33" customFormat="1" ht="39.6" customHeight="1" x14ac:dyDescent="0.35">
      <c r="A213" s="227"/>
      <c r="B213" s="316" t="s">
        <v>4461</v>
      </c>
      <c r="C213" s="316"/>
      <c r="D213" s="316"/>
      <c r="E213" s="316"/>
      <c r="F213" s="316"/>
      <c r="G213" s="316"/>
      <c r="H213" s="316"/>
      <c r="I213" s="316"/>
      <c r="J213" s="316"/>
      <c r="K213" s="316"/>
      <c r="L213" s="316"/>
      <c r="M213" s="304"/>
      <c r="N213" s="228"/>
      <c r="O213" s="304"/>
      <c r="P213" s="229"/>
      <c r="Q213" s="230"/>
      <c r="R213" s="231"/>
      <c r="S213" s="229"/>
      <c r="T213" s="232"/>
      <c r="U213" s="229"/>
      <c r="AK213" s="234"/>
      <c r="AV213" s="235"/>
      <c r="AW213" s="235"/>
      <c r="AX213" s="235"/>
      <c r="AY213" s="235"/>
      <c r="AZ213" s="235"/>
      <c r="BA213" s="235"/>
      <c r="BB213" s="314" t="s">
        <v>3974</v>
      </c>
      <c r="BC213" s="314"/>
      <c r="BD213" s="314"/>
      <c r="BE213" s="314"/>
      <c r="BF213" s="314"/>
      <c r="BG213" s="314"/>
      <c r="BH213" s="314"/>
      <c r="BI213" s="314"/>
      <c r="BJ213" s="314"/>
      <c r="BK213" s="314"/>
      <c r="BL213" s="314"/>
      <c r="BM213" s="314"/>
      <c r="BN213" s="314"/>
      <c r="BO213" s="314"/>
      <c r="BP213" s="314"/>
      <c r="BQ213" s="314"/>
      <c r="BR213" s="314"/>
      <c r="BS213" s="314"/>
      <c r="BT213" s="314"/>
      <c r="BU213" s="314"/>
      <c r="BV213" s="314"/>
      <c r="BW213" s="314"/>
      <c r="BX213" s="314"/>
      <c r="BY213" s="314"/>
      <c r="BZ213" s="314"/>
      <c r="CA213" s="314"/>
      <c r="CB213" s="314"/>
      <c r="CC213" s="314"/>
      <c r="CD213" s="314"/>
      <c r="CE213" s="314"/>
      <c r="CF213" s="314"/>
      <c r="CG213" s="314"/>
      <c r="CH213" s="314"/>
      <c r="CI213" s="314"/>
      <c r="CJ213" s="314"/>
      <c r="CK213" s="314"/>
      <c r="CL213" s="314"/>
      <c r="CM213" s="314"/>
      <c r="CN213" s="314"/>
      <c r="CO213" s="314"/>
      <c r="CP213" s="314"/>
      <c r="CQ213" s="314"/>
      <c r="CR213" s="314"/>
      <c r="CS213" s="314"/>
      <c r="CT213" s="314"/>
      <c r="CU213" s="314"/>
      <c r="CV213" s="314"/>
      <c r="CW213" s="314"/>
      <c r="CX213" s="314"/>
      <c r="CY213" s="314"/>
      <c r="DB213" s="243"/>
    </row>
    <row r="214" spans="1:122" s="110" customFormat="1" ht="15.6" x14ac:dyDescent="0.3">
      <c r="A214" s="220"/>
      <c r="C214" s="220"/>
      <c r="D214" s="220"/>
      <c r="E214" s="220"/>
      <c r="F214" s="220"/>
      <c r="Y214" s="221"/>
      <c r="AJ214" s="220"/>
      <c r="AL214" s="220"/>
      <c r="BR214" s="100"/>
      <c r="BS214" s="100"/>
      <c r="BV214" s="220"/>
    </row>
    <row r="215" spans="1:122" s="110" customFormat="1" ht="15.6" x14ac:dyDescent="0.3">
      <c r="A215" s="220"/>
      <c r="C215" s="220"/>
      <c r="D215" s="220"/>
      <c r="E215" s="220"/>
      <c r="F215" s="220"/>
      <c r="Y215" s="221"/>
      <c r="AJ215" s="220"/>
      <c r="AL215" s="220"/>
      <c r="BR215" s="100"/>
      <c r="BS215" s="100"/>
      <c r="BV215" s="220"/>
    </row>
    <row r="216" spans="1:122" s="110" customFormat="1" ht="15.6" x14ac:dyDescent="0.3">
      <c r="A216" s="220"/>
      <c r="C216" s="220"/>
      <c r="D216" s="220"/>
      <c r="E216" s="220"/>
      <c r="F216" s="220"/>
      <c r="Y216" s="221"/>
      <c r="AJ216" s="220"/>
      <c r="AL216" s="220"/>
      <c r="BR216" s="100"/>
      <c r="BS216" s="100"/>
      <c r="BV216" s="220"/>
    </row>
    <row r="217" spans="1:122" s="110" customFormat="1" ht="15.6" x14ac:dyDescent="0.3">
      <c r="A217" s="220"/>
      <c r="C217" s="220"/>
      <c r="D217" s="220"/>
      <c r="E217" s="220"/>
      <c r="F217" s="220"/>
      <c r="Y217" s="221"/>
      <c r="AJ217" s="220"/>
      <c r="AL217" s="220"/>
      <c r="BR217" s="100"/>
      <c r="BS217" s="100"/>
      <c r="BV217" s="220"/>
    </row>
    <row r="218" spans="1:122" s="110" customFormat="1" ht="15.6" x14ac:dyDescent="0.3">
      <c r="A218" s="220"/>
      <c r="B218" s="317" t="s">
        <v>106</v>
      </c>
      <c r="C218" s="317"/>
      <c r="D218" s="317"/>
      <c r="E218" s="317"/>
      <c r="F218" s="317"/>
      <c r="G218" s="317"/>
      <c r="H218" s="317"/>
      <c r="I218" s="317"/>
      <c r="J218" s="317"/>
      <c r="K218" s="317"/>
      <c r="L218" s="317"/>
      <c r="Y218" s="221"/>
      <c r="AJ218" s="220"/>
      <c r="AL218" s="220"/>
      <c r="AV218" s="222"/>
      <c r="AW218" s="222"/>
      <c r="AX218" s="222"/>
      <c r="AY218" s="222"/>
      <c r="AZ218" s="222"/>
      <c r="BA218" s="222"/>
      <c r="BB218" s="317" t="s">
        <v>19</v>
      </c>
      <c r="BC218" s="317"/>
      <c r="BD218" s="317"/>
      <c r="BE218" s="317"/>
      <c r="BF218" s="317"/>
      <c r="BG218" s="317"/>
      <c r="BH218" s="317"/>
      <c r="BI218" s="317"/>
      <c r="BJ218" s="317"/>
      <c r="BK218" s="317"/>
      <c r="BL218" s="317"/>
      <c r="BM218" s="317"/>
      <c r="BN218" s="317"/>
      <c r="BO218" s="317"/>
      <c r="BP218" s="317"/>
      <c r="BQ218" s="317"/>
      <c r="BR218" s="317"/>
      <c r="BS218" s="317"/>
      <c r="BT218" s="317"/>
      <c r="BU218" s="317"/>
      <c r="BV218" s="317"/>
      <c r="BW218" s="317"/>
      <c r="BX218" s="317"/>
      <c r="BY218" s="317"/>
      <c r="BZ218" s="317"/>
      <c r="CA218" s="317"/>
      <c r="CB218" s="317"/>
      <c r="CC218" s="317"/>
      <c r="CD218" s="317"/>
      <c r="CE218" s="317"/>
      <c r="CF218" s="317"/>
      <c r="CG218" s="317"/>
      <c r="CH218" s="317"/>
      <c r="CI218" s="317"/>
      <c r="CJ218" s="317"/>
      <c r="CK218" s="317"/>
      <c r="CL218" s="317"/>
      <c r="CM218" s="317"/>
      <c r="CN218" s="317"/>
      <c r="CO218" s="317"/>
      <c r="CP218" s="317"/>
      <c r="CQ218" s="317"/>
      <c r="CR218" s="317"/>
      <c r="CS218" s="317"/>
      <c r="CT218" s="317"/>
      <c r="CU218" s="317"/>
      <c r="CV218" s="317"/>
      <c r="CW218" s="317"/>
      <c r="CX218" s="317"/>
      <c r="CY218" s="317"/>
      <c r="DB218" s="305"/>
      <c r="DC218" s="222"/>
      <c r="DD218" s="222"/>
    </row>
    <row r="219" spans="1:122" s="202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14"/>
      <c r="AV219" s="314"/>
      <c r="AW219" s="314"/>
      <c r="AX219" s="314"/>
      <c r="AY219" s="314"/>
      <c r="AZ219" s="314"/>
      <c r="BA219" s="314"/>
      <c r="BB219" s="314"/>
      <c r="BC219" s="314"/>
      <c r="BD219" s="314"/>
      <c r="BE219" s="314"/>
      <c r="BF219" s="314"/>
      <c r="BG219" s="314"/>
      <c r="BH219" s="314"/>
      <c r="BI219" s="314"/>
      <c r="BJ219" s="314"/>
      <c r="BK219" s="314"/>
      <c r="BL219" s="314"/>
      <c r="BM219" s="314"/>
      <c r="BN219" s="314"/>
      <c r="BO219" s="314"/>
      <c r="BP219" s="314"/>
      <c r="BQ219" s="314"/>
      <c r="BR219" s="314"/>
      <c r="BS219" s="314"/>
      <c r="BT219" s="314"/>
      <c r="BU219" s="314"/>
      <c r="BV219" s="314"/>
      <c r="BW219" s="314"/>
      <c r="BX219" s="314"/>
      <c r="BY219" s="314"/>
      <c r="BZ219" s="314"/>
      <c r="CA219" s="314"/>
      <c r="CB219" s="314"/>
      <c r="CC219" s="314"/>
      <c r="CX219" s="186"/>
      <c r="CY219" s="186"/>
      <c r="DB219" s="114"/>
      <c r="DC219" s="98"/>
      <c r="DD219" s="236"/>
      <c r="DE219" s="236"/>
      <c r="DF219" s="236"/>
      <c r="DH219" s="236"/>
      <c r="DI219" s="236"/>
      <c r="DJ219" s="236"/>
      <c r="DK219" s="236"/>
      <c r="DL219" s="236"/>
      <c r="DM219" s="236"/>
      <c r="DN219" s="236"/>
      <c r="DO219" s="236"/>
      <c r="DP219" s="236"/>
      <c r="DQ219" s="236"/>
      <c r="DR219" s="236"/>
    </row>
    <row r="220" spans="1:122" ht="17.399999999999999" x14ac:dyDescent="0.35">
      <c r="DC220" s="202"/>
    </row>
    <row r="1520" spans="54:54" x14ac:dyDescent="0.3">
      <c r="BB1520" s="2">
        <f>COUNTIF(AU56:AU212,"Thạc sỹ")</f>
        <v>93</v>
      </c>
    </row>
  </sheetData>
  <autoFilter ref="A6:DR213"/>
  <mergeCells count="9">
    <mergeCell ref="A1:O1"/>
    <mergeCell ref="AU219:CC219"/>
    <mergeCell ref="DC5:DF5"/>
    <mergeCell ref="A3:CY3"/>
    <mergeCell ref="BB1:CY1"/>
    <mergeCell ref="B213:L213"/>
    <mergeCell ref="B218:L218"/>
    <mergeCell ref="BB213:CY213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D54" r:id="rId130"/>
    <hyperlink ref="DC57" r:id="rId131"/>
    <hyperlink ref="DC58" r:id="rId132"/>
    <hyperlink ref="DC59" r:id="rId133"/>
    <hyperlink ref="DC60" r:id="rId134"/>
    <hyperlink ref="DD61" r:id="rId135"/>
    <hyperlink ref="DC62" r:id="rId136"/>
    <hyperlink ref="DD67" r:id="rId137"/>
    <hyperlink ref="DD79" r:id="rId138"/>
    <hyperlink ref="DD80" r:id="rId139"/>
    <hyperlink ref="DD82" r:id="rId140"/>
    <hyperlink ref="DC91" r:id="rId141"/>
    <hyperlink ref="DC92" r:id="rId142"/>
    <hyperlink ref="DC93" r:id="rId143"/>
    <hyperlink ref="DC94" r:id="rId144"/>
    <hyperlink ref="DC95" r:id="rId145"/>
    <hyperlink ref="DD99" r:id="rId146"/>
    <hyperlink ref="DC102" r:id="rId147"/>
    <hyperlink ref="DC110" r:id="rId148"/>
    <hyperlink ref="DD111" r:id="rId149"/>
    <hyperlink ref="DD112" r:id="rId150"/>
    <hyperlink ref="DD113" r:id="rId151"/>
    <hyperlink ref="DD114" r:id="rId152"/>
    <hyperlink ref="DC115" r:id="rId153"/>
    <hyperlink ref="DD117" r:id="rId154"/>
    <hyperlink ref="DC119" r:id="rId155"/>
    <hyperlink ref="DD119" r:id="rId156"/>
    <hyperlink ref="DC120" r:id="rId157"/>
    <hyperlink ref="DD120" r:id="rId158"/>
    <hyperlink ref="DE120" r:id="rId159"/>
    <hyperlink ref="DC122" r:id="rId160"/>
    <hyperlink ref="DC123" r:id="rId161"/>
    <hyperlink ref="DC124" r:id="rId162"/>
    <hyperlink ref="DD31" r:id="rId163"/>
    <hyperlink ref="DE44" r:id="rId164"/>
    <hyperlink ref="DD71" r:id="rId165"/>
    <hyperlink ref="DE34" r:id="rId166"/>
    <hyperlink ref="DD13" r:id="rId167"/>
    <hyperlink ref="DD33" r:id="rId168"/>
    <hyperlink ref="DC209" r:id="rId169"/>
    <hyperlink ref="DC63" r:id="rId170"/>
    <hyperlink ref="DC210" r:id="rId171"/>
    <hyperlink ref="DE13" r:id="rId172"/>
    <hyperlink ref="DD16" r:id="rId173"/>
    <hyperlink ref="DE18" r:id="rId174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5"/>
  <legacyDrawing r:id="rId176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511"/>
  <sheetViews>
    <sheetView topLeftCell="AU1" zoomScaleNormal="100" zoomScaleSheetLayoutView="90" workbookViewId="0">
      <pane ySplit="5" topLeftCell="A94" activePane="bottomLeft" state="frozen"/>
      <selection activeCell="BN1" sqref="BN1"/>
      <selection pane="bottomLeft" activeCell="A95" sqref="A95:XFD9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44140625" style="2" customWidth="1"/>
    <col min="13" max="13" width="12.77734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886718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45.6640625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.5546875" style="2" hidden="1" customWidth="1"/>
    <col min="103" max="103" width="10.33203125" style="114" customWidth="1"/>
    <col min="104" max="16384" width="8.88671875" style="2"/>
  </cols>
  <sheetData>
    <row r="1" spans="1:103" s="203" customFormat="1" ht="59.4" customHeight="1" x14ac:dyDescent="0.35">
      <c r="A1" s="311" t="s">
        <v>4474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I1" s="313" t="s">
        <v>3973</v>
      </c>
      <c r="AJ1" s="313"/>
      <c r="AK1" s="313"/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Y1" s="204"/>
    </row>
    <row r="2" spans="1:103" s="203" customFormat="1" ht="18.600000000000001" customHeight="1" x14ac:dyDescent="0.35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57"/>
      <c r="Q2" s="57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199"/>
      <c r="AV2" s="199"/>
      <c r="AW2" s="199"/>
      <c r="AX2" s="199"/>
      <c r="AY2" s="199"/>
      <c r="AZ2" s="199"/>
      <c r="BA2" s="199"/>
      <c r="BB2" s="199"/>
      <c r="BC2" s="199"/>
      <c r="BD2" s="199"/>
      <c r="BE2" s="199"/>
      <c r="BF2" s="199"/>
      <c r="BG2" s="199"/>
      <c r="BH2" s="199"/>
      <c r="BI2" s="199"/>
      <c r="BJ2" s="199"/>
      <c r="BK2" s="199"/>
      <c r="BL2" s="199"/>
      <c r="BM2" s="199"/>
      <c r="BN2" s="199"/>
      <c r="BO2" s="199"/>
      <c r="BP2" s="199"/>
      <c r="BQ2" s="199"/>
      <c r="BR2" s="199"/>
      <c r="BS2" s="199"/>
      <c r="BT2" s="199"/>
      <c r="BU2" s="199"/>
      <c r="BV2" s="199"/>
      <c r="BW2" s="199"/>
      <c r="BX2" s="199"/>
      <c r="BY2" s="199"/>
      <c r="BZ2" s="199"/>
      <c r="CA2" s="199"/>
      <c r="CB2" s="199"/>
      <c r="CC2" s="199"/>
      <c r="CD2" s="199"/>
      <c r="CE2" s="199"/>
      <c r="CF2" s="199"/>
      <c r="CG2" s="199"/>
      <c r="CY2" s="204"/>
    </row>
    <row r="3" spans="1:103" s="203" customFormat="1" ht="28.95" customHeight="1" x14ac:dyDescent="0.35">
      <c r="A3" s="312" t="s">
        <v>4465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199"/>
      <c r="BS3" s="199"/>
      <c r="BT3" s="199"/>
      <c r="BU3" s="199"/>
      <c r="BV3" s="199"/>
      <c r="BW3" s="199"/>
      <c r="BX3" s="199"/>
      <c r="BY3" s="199"/>
      <c r="BZ3" s="199"/>
      <c r="CA3" s="199"/>
      <c r="CB3" s="199"/>
      <c r="CC3" s="199"/>
      <c r="CD3" s="199"/>
      <c r="CE3" s="199"/>
      <c r="CF3" s="199"/>
      <c r="CG3" s="199"/>
      <c r="CY3" s="204"/>
    </row>
    <row r="5" spans="1:103" ht="60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2"/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2"/>
    </row>
    <row r="7" spans="1:103" ht="52.2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25" si="0">LEFT(L7,2)</f>
        <v>06</v>
      </c>
      <c r="I7" s="12" t="str">
        <f t="shared" ref="I7:I25" si="1">MID(L7,4,2)</f>
        <v>11</v>
      </c>
      <c r="J7" s="12" t="str">
        <f t="shared" ref="J7:J25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205" t="s">
        <v>4121</v>
      </c>
    </row>
    <row r="8" spans="1:103" ht="44.4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205" t="s">
        <v>4122</v>
      </c>
    </row>
    <row r="9" spans="1:103" ht="39.6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205" t="s">
        <v>4123</v>
      </c>
    </row>
    <row r="10" spans="1:103" ht="42.6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205" t="s">
        <v>4124</v>
      </c>
    </row>
    <row r="11" spans="1:103" ht="35.4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205" t="s">
        <v>4125</v>
      </c>
    </row>
    <row r="12" spans="1:103" ht="40.79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205" t="s">
        <v>4126</v>
      </c>
    </row>
    <row r="13" spans="1:103" ht="40.200000000000003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205" t="s">
        <v>4127</v>
      </c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205" t="s">
        <v>4128</v>
      </c>
    </row>
    <row r="15" spans="1:103" ht="46.8" customHeight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205" t="s">
        <v>4129</v>
      </c>
    </row>
    <row r="16" spans="1:103" ht="45" customHeight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205" t="s">
        <v>4130</v>
      </c>
    </row>
    <row r="17" spans="1:103" ht="43.8" customHeight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205" t="s">
        <v>4131</v>
      </c>
    </row>
    <row r="18" spans="1:103" ht="40.799999999999997" customHeight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205" t="s">
        <v>4132</v>
      </c>
    </row>
    <row r="19" spans="1:103" ht="39.6" customHeight="1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205" t="s">
        <v>4133</v>
      </c>
    </row>
    <row r="20" spans="1:103" ht="52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205" t="s">
        <v>4134</v>
      </c>
    </row>
    <row r="21" spans="1:103" ht="42.6" customHeight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205" t="s">
        <v>4135</v>
      </c>
    </row>
    <row r="22" spans="1:103" ht="40.200000000000003" customHeight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205" t="s">
        <v>4136</v>
      </c>
    </row>
    <row r="23" spans="1:103" ht="37.799999999999997" customHeight="1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2"/>
    </row>
    <row r="24" spans="1:103" ht="33.6" customHeight="1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2"/>
    </row>
    <row r="25" spans="1:103" ht="34.799999999999997" customHeight="1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2"/>
    </row>
    <row r="26" spans="1:103" ht="33.6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ref="H26:H62" si="3">LEFT(L26,2)</f>
        <v>01</v>
      </c>
      <c r="I26" s="12" t="str">
        <f t="shared" ref="I26:I62" si="4">MID(L26,4,2)</f>
        <v>07</v>
      </c>
      <c r="J26" s="12" t="str">
        <f t="shared" ref="J26:J62" si="5">RIGHT(L26,4)</f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205" t="s">
        <v>4137</v>
      </c>
    </row>
    <row r="27" spans="1:103" ht="45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3"/>
        <v>09</v>
      </c>
      <c r="I27" s="12" t="str">
        <f t="shared" si="4"/>
        <v>04</v>
      </c>
      <c r="J27" s="12" t="str">
        <f t="shared" si="5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205" t="s">
        <v>4138</v>
      </c>
    </row>
    <row r="28" spans="1:103" ht="46.8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14</v>
      </c>
      <c r="I28" s="12" t="str">
        <f t="shared" si="4"/>
        <v>05</v>
      </c>
      <c r="J28" s="12" t="str">
        <f t="shared" si="5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205" t="s">
        <v>4178</v>
      </c>
    </row>
    <row r="29" spans="1:103" ht="34.200000000000003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11</v>
      </c>
      <c r="J29" s="12" t="str">
        <f t="shared" si="5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205" t="s">
        <v>4139</v>
      </c>
      <c r="CY29" s="206"/>
    </row>
    <row r="30" spans="1:103" ht="3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3"/>
        <v>02</v>
      </c>
      <c r="I30" s="12" t="str">
        <f t="shared" si="4"/>
        <v>12</v>
      </c>
      <c r="J30" s="12" t="str">
        <f t="shared" si="5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05" t="s">
        <v>4141</v>
      </c>
    </row>
    <row r="31" spans="1:103" ht="37.200000000000003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10</v>
      </c>
      <c r="I31" s="12" t="str">
        <f t="shared" si="4"/>
        <v>06</v>
      </c>
      <c r="J31" s="12" t="str">
        <f t="shared" si="5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205" t="s">
        <v>4142</v>
      </c>
    </row>
    <row r="32" spans="1:103" ht="44.4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02</v>
      </c>
      <c r="I32" s="12" t="str">
        <f t="shared" si="4"/>
        <v>02</v>
      </c>
      <c r="J32" s="12" t="str">
        <f t="shared" si="5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205" t="s">
        <v>4143</v>
      </c>
    </row>
    <row r="33" spans="1:103" ht="34.799999999999997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08</v>
      </c>
      <c r="J33" s="12" t="str">
        <f t="shared" si="5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2"/>
    </row>
    <row r="34" spans="1:103" ht="39.6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13</v>
      </c>
      <c r="I34" s="12" t="str">
        <f t="shared" si="4"/>
        <v>03</v>
      </c>
      <c r="J34" s="12" t="str">
        <f t="shared" si="5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205" t="s">
        <v>4144</v>
      </c>
    </row>
    <row r="35" spans="1:103" ht="46.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14</v>
      </c>
      <c r="I35" s="12" t="str">
        <f t="shared" si="4"/>
        <v>10</v>
      </c>
      <c r="J35" s="12" t="str">
        <f t="shared" si="5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205" t="s">
        <v>4145</v>
      </c>
    </row>
    <row r="36" spans="1:103" ht="42.6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20</v>
      </c>
      <c r="I36" s="12" t="str">
        <f t="shared" si="4"/>
        <v>10</v>
      </c>
      <c r="J36" s="12" t="str">
        <f t="shared" si="5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205" t="s">
        <v>4146</v>
      </c>
    </row>
    <row r="37" spans="1:103" ht="41.4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20</v>
      </c>
      <c r="I37" s="12" t="str">
        <f t="shared" si="4"/>
        <v>09</v>
      </c>
      <c r="J37" s="12" t="str">
        <f t="shared" si="5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205" t="s">
        <v>4147</v>
      </c>
    </row>
    <row r="38" spans="1:103" ht="41.4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31</v>
      </c>
      <c r="I38" s="12" t="str">
        <f t="shared" si="4"/>
        <v>08</v>
      </c>
      <c r="J38" s="12" t="str">
        <f t="shared" si="5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205" t="s">
        <v>4148</v>
      </c>
    </row>
    <row r="39" spans="1:103" ht="41.4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3"/>
        <v>21</v>
      </c>
      <c r="I39" s="12" t="str">
        <f t="shared" si="4"/>
        <v>02</v>
      </c>
      <c r="J39" s="12" t="str">
        <f t="shared" si="5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2"/>
    </row>
    <row r="40" spans="1:103" ht="37.200000000000003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3"/>
        <v>19</v>
      </c>
      <c r="I40" s="12" t="str">
        <f t="shared" si="4"/>
        <v>02</v>
      </c>
      <c r="J40" s="12" t="str">
        <f t="shared" si="5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205" t="s">
        <v>4149</v>
      </c>
    </row>
    <row r="41" spans="1:103" ht="37.200000000000003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03</v>
      </c>
      <c r="I41" s="12" t="str">
        <f t="shared" si="4"/>
        <v>12</v>
      </c>
      <c r="J41" s="12" t="str">
        <f t="shared" si="5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205" t="s">
        <v>4150</v>
      </c>
    </row>
    <row r="42" spans="1:103" ht="37.200000000000003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3"/>
        <v>19</v>
      </c>
      <c r="I42" s="12" t="str">
        <f t="shared" si="4"/>
        <v>01</v>
      </c>
      <c r="J42" s="12" t="str">
        <f t="shared" si="5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205" t="s">
        <v>4151</v>
      </c>
    </row>
    <row r="43" spans="1:103" ht="49.8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3"/>
        <v>22</v>
      </c>
      <c r="I43" s="12" t="str">
        <f t="shared" si="4"/>
        <v>10</v>
      </c>
      <c r="J43" s="12" t="str">
        <f t="shared" si="5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205" t="s">
        <v>4152</v>
      </c>
    </row>
    <row r="44" spans="1:103" ht="52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3"/>
        <v>02</v>
      </c>
      <c r="I44" s="12" t="str">
        <f t="shared" si="4"/>
        <v>01</v>
      </c>
      <c r="J44" s="12" t="str">
        <f t="shared" si="5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205" t="s">
        <v>4153</v>
      </c>
      <c r="CY44" s="206"/>
    </row>
    <row r="45" spans="1:103" ht="43.8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3"/>
        <v>03</v>
      </c>
      <c r="I45" s="12" t="str">
        <f t="shared" si="4"/>
        <v>02</v>
      </c>
      <c r="J45" s="12" t="str">
        <f t="shared" si="5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205" t="s">
        <v>4155</v>
      </c>
    </row>
    <row r="46" spans="1:103" ht="43.8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3"/>
        <v>15</v>
      </c>
      <c r="I46" s="12" t="str">
        <f t="shared" si="4"/>
        <v>07</v>
      </c>
      <c r="J46" s="12" t="str">
        <f t="shared" si="5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205" t="s">
        <v>4156</v>
      </c>
    </row>
    <row r="47" spans="1:103" ht="43.8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3"/>
        <v>25</v>
      </c>
      <c r="I47" s="12" t="str">
        <f t="shared" si="4"/>
        <v>06</v>
      </c>
      <c r="J47" s="12" t="str">
        <f t="shared" si="5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205" t="s">
        <v>4157</v>
      </c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3"/>
        <v>07</v>
      </c>
      <c r="I48" s="12" t="str">
        <f t="shared" si="4"/>
        <v>11</v>
      </c>
      <c r="J48" s="12" t="str">
        <f t="shared" si="5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205" t="s">
        <v>4158</v>
      </c>
    </row>
    <row r="49" spans="1:103" ht="40.200000000000003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3"/>
        <v>10</v>
      </c>
      <c r="I49" s="12" t="str">
        <f t="shared" si="4"/>
        <v>08</v>
      </c>
      <c r="J49" s="12" t="str">
        <f t="shared" si="5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205" t="s">
        <v>4159</v>
      </c>
    </row>
    <row r="50" spans="1:103" ht="40.200000000000003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3"/>
        <v>17</v>
      </c>
      <c r="I50" s="12" t="str">
        <f t="shared" si="4"/>
        <v>12</v>
      </c>
      <c r="J50" s="12" t="str">
        <f t="shared" si="5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205" t="s">
        <v>4160</v>
      </c>
      <c r="CY50" s="206"/>
    </row>
    <row r="51" spans="1:103" ht="40.200000000000003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3"/>
        <v>13</v>
      </c>
      <c r="I51" s="12" t="str">
        <f t="shared" si="4"/>
        <v>04</v>
      </c>
      <c r="J51" s="12" t="str">
        <f t="shared" si="5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2"/>
    </row>
    <row r="52" spans="1:103" ht="38.4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3"/>
        <v>02</v>
      </c>
      <c r="I52" s="12" t="str">
        <f t="shared" si="4"/>
        <v>04</v>
      </c>
      <c r="J52" s="12" t="str">
        <f t="shared" si="5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205" t="s">
        <v>4162</v>
      </c>
    </row>
    <row r="53" spans="1:103" ht="38.4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3"/>
        <v>28</v>
      </c>
      <c r="I53" s="12" t="str">
        <f t="shared" si="4"/>
        <v>02</v>
      </c>
      <c r="J53" s="12" t="str">
        <f t="shared" si="5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205" t="s">
        <v>4163</v>
      </c>
    </row>
    <row r="54" spans="1:103" ht="38.4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3"/>
        <v>10</v>
      </c>
      <c r="I54" s="12" t="str">
        <f t="shared" si="4"/>
        <v>03</v>
      </c>
      <c r="J54" s="12" t="str">
        <f t="shared" si="5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205" t="s">
        <v>4164</v>
      </c>
    </row>
    <row r="55" spans="1:103" ht="57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3"/>
        <v>06</v>
      </c>
      <c r="I55" s="12" t="str">
        <f t="shared" si="4"/>
        <v>09</v>
      </c>
      <c r="J55" s="12" t="str">
        <f t="shared" si="5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205" t="s">
        <v>4165</v>
      </c>
    </row>
    <row r="56" spans="1:103" ht="57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3"/>
        <v>25</v>
      </c>
      <c r="I56" s="12" t="str">
        <f t="shared" si="4"/>
        <v>02</v>
      </c>
      <c r="J56" s="12" t="str">
        <f t="shared" si="5"/>
        <v>1966</v>
      </c>
      <c r="K56" s="4" t="s">
        <v>3323</v>
      </c>
      <c r="L56" s="4" t="s">
        <v>21</v>
      </c>
      <c r="M56" s="10" t="s">
        <v>4471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4467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2"/>
    </row>
    <row r="57" spans="1:103" ht="75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3"/>
        <v>26</v>
      </c>
      <c r="I57" s="12" t="str">
        <f t="shared" si="4"/>
        <v>06</v>
      </c>
      <c r="J57" s="12" t="str">
        <f t="shared" si="5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2"/>
    </row>
    <row r="58" spans="1:103" ht="75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3"/>
        <v>06</v>
      </c>
      <c r="I58" s="12" t="str">
        <f t="shared" si="4"/>
        <v>07</v>
      </c>
      <c r="J58" s="12" t="str">
        <f t="shared" si="5"/>
        <v>1974</v>
      </c>
      <c r="K58" s="4" t="s">
        <v>1365</v>
      </c>
      <c r="L58" s="4" t="s">
        <v>117</v>
      </c>
      <c r="M58" s="10" t="s">
        <v>4472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4468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2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3"/>
        <v>17</v>
      </c>
      <c r="I59" s="12" t="str">
        <f t="shared" si="4"/>
        <v>07</v>
      </c>
      <c r="J59" s="12" t="str">
        <f t="shared" si="5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2"/>
    </row>
    <row r="60" spans="1:103" ht="37.200000000000003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3"/>
        <v>30</v>
      </c>
      <c r="I60" s="12" t="str">
        <f t="shared" si="4"/>
        <v>12</v>
      </c>
      <c r="J60" s="12" t="str">
        <f t="shared" si="5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2"/>
    </row>
    <row r="61" spans="1:103" ht="37.200000000000003" customHeight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3"/>
        <v>24</v>
      </c>
      <c r="I61" s="12" t="str">
        <f t="shared" si="4"/>
        <v>05</v>
      </c>
      <c r="J61" s="12" t="str">
        <f t="shared" si="5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205" t="s">
        <v>4180</v>
      </c>
    </row>
    <row r="62" spans="1:103" ht="37.200000000000003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3"/>
        <v>09</v>
      </c>
      <c r="I62" s="12" t="str">
        <f t="shared" si="4"/>
        <v>08</v>
      </c>
      <c r="J62" s="12" t="str">
        <f t="shared" si="5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2"/>
    </row>
    <row r="63" spans="1:103" ht="45" customHeight="1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ref="H63:H94" si="6">LEFT(L63,2)</f>
        <v>25</v>
      </c>
      <c r="I63" s="12" t="str">
        <f t="shared" ref="I63:I94" si="7">MID(L63,4,2)</f>
        <v>06</v>
      </c>
      <c r="J63" s="12" t="str">
        <f t="shared" ref="J63:J94" si="8">RIGHT(L63,4)</f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4" t="s">
        <v>34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205" t="s">
        <v>4166</v>
      </c>
    </row>
    <row r="64" spans="1:103" ht="45" customHeight="1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26</v>
      </c>
      <c r="I64" s="12" t="str">
        <f t="shared" si="7"/>
        <v>07</v>
      </c>
      <c r="J64" s="12" t="str">
        <f t="shared" si="8"/>
        <v>1968</v>
      </c>
      <c r="K64" s="4" t="s">
        <v>1355</v>
      </c>
      <c r="L64" s="4" t="s">
        <v>219</v>
      </c>
      <c r="M64" s="4" t="s">
        <v>3217</v>
      </c>
      <c r="N64" s="8"/>
      <c r="O64" s="11" t="s">
        <v>3130</v>
      </c>
      <c r="P64" s="14" t="s">
        <v>3131</v>
      </c>
      <c r="Q64" s="6" t="s">
        <v>1656</v>
      </c>
      <c r="R64" s="6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205" t="s">
        <v>4167</v>
      </c>
    </row>
    <row r="65" spans="1:102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6"/>
        <v>02</v>
      </c>
      <c r="I65" s="12" t="str">
        <f t="shared" si="7"/>
        <v>11</v>
      </c>
      <c r="J65" s="12" t="str">
        <f t="shared" si="8"/>
        <v>1988</v>
      </c>
      <c r="K65" s="4" t="s">
        <v>1361</v>
      </c>
      <c r="L65" s="4" t="s">
        <v>331</v>
      </c>
      <c r="M65" s="4" t="s">
        <v>3217</v>
      </c>
      <c r="N65" s="8"/>
      <c r="O65" s="11" t="s">
        <v>3132</v>
      </c>
      <c r="P65" s="14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205" t="s">
        <v>4168</v>
      </c>
    </row>
    <row r="66" spans="1:102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6"/>
        <v>26</v>
      </c>
      <c r="I66" s="12" t="str">
        <f t="shared" si="7"/>
        <v>09</v>
      </c>
      <c r="J66" s="12" t="str">
        <f t="shared" si="8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14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205" t="s">
        <v>4169</v>
      </c>
    </row>
    <row r="67" spans="1:102" ht="52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6"/>
        <v>25</v>
      </c>
      <c r="I67" s="12" t="str">
        <f t="shared" si="7"/>
        <v>11</v>
      </c>
      <c r="J67" s="12" t="str">
        <f t="shared" si="8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205" t="s">
        <v>4170</v>
      </c>
    </row>
    <row r="68" spans="1:102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6"/>
        <v>22</v>
      </c>
      <c r="I68" s="12" t="str">
        <f t="shared" si="7"/>
        <v>04</v>
      </c>
      <c r="J68" s="12" t="str">
        <f t="shared" si="8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205" t="s">
        <v>4171</v>
      </c>
    </row>
    <row r="69" spans="1:102" ht="52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6"/>
        <v>24</v>
      </c>
      <c r="I69" s="12" t="str">
        <f t="shared" si="7"/>
        <v>12</v>
      </c>
      <c r="J69" s="12" t="str">
        <f t="shared" si="8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205" t="s">
        <v>4172</v>
      </c>
    </row>
    <row r="70" spans="1:102" ht="43.8" customHeight="1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6"/>
        <v>06</v>
      </c>
      <c r="I70" s="12" t="str">
        <f t="shared" si="7"/>
        <v>01</v>
      </c>
      <c r="J70" s="12" t="str">
        <f t="shared" si="8"/>
        <v>1989</v>
      </c>
      <c r="K70" s="4" t="s">
        <v>1377</v>
      </c>
      <c r="L70" s="4" t="s">
        <v>706</v>
      </c>
      <c r="M70" s="4" t="s">
        <v>3217</v>
      </c>
      <c r="N70" s="8"/>
      <c r="O70" s="11" t="s">
        <v>3134</v>
      </c>
      <c r="P70" s="14" t="s">
        <v>2003</v>
      </c>
      <c r="Q70" s="6" t="s">
        <v>1517</v>
      </c>
      <c r="R70" s="6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205" t="s">
        <v>4173</v>
      </c>
    </row>
    <row r="71" spans="1:102" ht="43.8" customHeight="1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6"/>
        <v>01</v>
      </c>
      <c r="I71" s="12" t="str">
        <f t="shared" si="7"/>
        <v>11</v>
      </c>
      <c r="J71" s="12" t="str">
        <f t="shared" si="8"/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205" t="s">
        <v>4174</v>
      </c>
    </row>
    <row r="72" spans="1:102" ht="62.4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6"/>
        <v>19</v>
      </c>
      <c r="I72" s="12" t="str">
        <f t="shared" si="7"/>
        <v>05</v>
      </c>
      <c r="J72" s="12" t="str">
        <f t="shared" si="8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205" t="s">
        <v>4175</v>
      </c>
    </row>
    <row r="73" spans="1:102" ht="52.8" customHeight="1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6"/>
        <v>05</v>
      </c>
      <c r="I73" s="12" t="str">
        <f t="shared" si="7"/>
        <v>08</v>
      </c>
      <c r="J73" s="12" t="str">
        <f t="shared" si="8"/>
        <v>1984</v>
      </c>
      <c r="K73" s="4" t="s">
        <v>1384</v>
      </c>
      <c r="L73" s="4" t="s">
        <v>328</v>
      </c>
      <c r="M73" s="4" t="s">
        <v>3217</v>
      </c>
      <c r="N73" s="8"/>
      <c r="O73" s="11" t="s">
        <v>3136</v>
      </c>
      <c r="P73" s="14" t="s">
        <v>3135</v>
      </c>
      <c r="Q73" s="6" t="s">
        <v>1656</v>
      </c>
      <c r="R73" s="6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205" t="s">
        <v>4176</v>
      </c>
    </row>
    <row r="74" spans="1:102" ht="52.8" customHeight="1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6"/>
        <v>19</v>
      </c>
      <c r="I74" s="12" t="str">
        <f t="shared" si="7"/>
        <v>11</v>
      </c>
      <c r="J74" s="12" t="str">
        <f t="shared" si="8"/>
        <v>1983</v>
      </c>
      <c r="K74" s="4" t="s">
        <v>1339</v>
      </c>
      <c r="L74" s="4" t="s">
        <v>630</v>
      </c>
      <c r="M74" s="4" t="s">
        <v>3217</v>
      </c>
      <c r="N74" s="8"/>
      <c r="O74" s="11" t="s">
        <v>2050</v>
      </c>
      <c r="P74" s="14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205" t="s">
        <v>4177</v>
      </c>
    </row>
    <row r="75" spans="1:102" ht="39" customHeight="1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6"/>
        <v>13</v>
      </c>
      <c r="I75" s="12" t="str">
        <f t="shared" si="7"/>
        <v>02</v>
      </c>
      <c r="J75" s="12" t="str">
        <f t="shared" si="8"/>
        <v>1963</v>
      </c>
      <c r="K75" s="4" t="s">
        <v>1344</v>
      </c>
      <c r="L75" s="4" t="s">
        <v>472</v>
      </c>
      <c r="M75" s="4" t="s">
        <v>3217</v>
      </c>
      <c r="N75" s="8"/>
      <c r="O75" s="11" t="s">
        <v>3138</v>
      </c>
      <c r="P75" s="14" t="s">
        <v>3139</v>
      </c>
      <c r="Q75" s="6" t="s">
        <v>1656</v>
      </c>
      <c r="R75" s="6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205" t="s">
        <v>4182</v>
      </c>
    </row>
    <row r="76" spans="1:102" ht="39" customHeight="1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6"/>
        <v>5/</v>
      </c>
      <c r="I76" s="12" t="str">
        <f t="shared" si="7"/>
        <v>2/</v>
      </c>
      <c r="J76" s="12" t="str">
        <f t="shared" si="8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205" t="s">
        <v>4183</v>
      </c>
    </row>
    <row r="77" spans="1:102" ht="39" customHeight="1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6"/>
        <v>19</v>
      </c>
      <c r="I77" s="12" t="str">
        <f t="shared" si="7"/>
        <v>07</v>
      </c>
      <c r="J77" s="12" t="str">
        <f t="shared" si="8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205" t="s">
        <v>4184</v>
      </c>
    </row>
    <row r="78" spans="1:102" ht="52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6"/>
        <v>29</v>
      </c>
      <c r="I78" s="12" t="str">
        <f t="shared" si="7"/>
        <v>03</v>
      </c>
      <c r="J78" s="12" t="str">
        <f t="shared" si="8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14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205" t="s">
        <v>4185</v>
      </c>
    </row>
    <row r="79" spans="1:102" ht="47.4" customHeight="1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6"/>
        <v>10</v>
      </c>
      <c r="I79" s="12" t="str">
        <f t="shared" si="7"/>
        <v>10</v>
      </c>
      <c r="J79" s="12" t="str">
        <f t="shared" si="8"/>
        <v>1975</v>
      </c>
      <c r="K79" s="4" t="s">
        <v>1388</v>
      </c>
      <c r="L79" s="4" t="s">
        <v>673</v>
      </c>
      <c r="M79" s="4" t="s">
        <v>3217</v>
      </c>
      <c r="N79" s="8"/>
      <c r="O79" s="11" t="s">
        <v>3140</v>
      </c>
      <c r="P79" s="14" t="s">
        <v>336</v>
      </c>
      <c r="Q79" s="6" t="s">
        <v>1499</v>
      </c>
      <c r="R79" s="6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3269</v>
      </c>
      <c r="CW79" s="53"/>
      <c r="CX79" s="205" t="s">
        <v>4186</v>
      </c>
    </row>
    <row r="80" spans="1:102" ht="47.4" customHeight="1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6"/>
        <v>01</v>
      </c>
      <c r="I80" s="12" t="str">
        <f t="shared" si="7"/>
        <v>01</v>
      </c>
      <c r="J80" s="12" t="str">
        <f t="shared" si="8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205" t="s">
        <v>4187</v>
      </c>
    </row>
    <row r="81" spans="1:102" ht="52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6"/>
        <v>01</v>
      </c>
      <c r="I81" s="12" t="str">
        <f t="shared" si="7"/>
        <v>03</v>
      </c>
      <c r="J81" s="12" t="str">
        <f t="shared" si="8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205" t="s">
        <v>4188</v>
      </c>
    </row>
    <row r="82" spans="1:102" ht="46.8" customHeight="1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6"/>
        <v>25</v>
      </c>
      <c r="I82" s="12" t="str">
        <f t="shared" si="7"/>
        <v>07</v>
      </c>
      <c r="J82" s="12" t="str">
        <f t="shared" si="8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205" t="s">
        <v>4189</v>
      </c>
    </row>
    <row r="83" spans="1:102" ht="46.8" customHeight="1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6"/>
        <v>23</v>
      </c>
      <c r="I83" s="12" t="str">
        <f t="shared" si="7"/>
        <v>11</v>
      </c>
      <c r="J83" s="12" t="str">
        <f t="shared" si="8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14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205" t="s">
        <v>4172</v>
      </c>
    </row>
    <row r="84" spans="1:102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6"/>
        <v>05</v>
      </c>
      <c r="I84" s="12" t="str">
        <f t="shared" si="7"/>
        <v>06</v>
      </c>
      <c r="J84" s="12" t="str">
        <f t="shared" si="8"/>
        <v>1980</v>
      </c>
      <c r="K84" s="4" t="s">
        <v>1413</v>
      </c>
      <c r="L84" s="4" t="s">
        <v>581</v>
      </c>
      <c r="M84" s="4" t="s">
        <v>3217</v>
      </c>
      <c r="N84" s="8"/>
      <c r="O84" s="11" t="s">
        <v>3141</v>
      </c>
      <c r="P84" s="14" t="s">
        <v>2608</v>
      </c>
      <c r="Q84" s="6" t="s">
        <v>1499</v>
      </c>
      <c r="R84" s="6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205" t="s">
        <v>4190</v>
      </c>
    </row>
    <row r="85" spans="1:102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6"/>
        <v>25</v>
      </c>
      <c r="I85" s="12" t="str">
        <f t="shared" si="7"/>
        <v>08</v>
      </c>
      <c r="J85" s="12" t="str">
        <f t="shared" si="8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14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205" t="s">
        <v>4191</v>
      </c>
    </row>
    <row r="86" spans="1:102" ht="54" customHeight="1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6"/>
        <v>25</v>
      </c>
      <c r="I86" s="12" t="str">
        <f t="shared" si="7"/>
        <v>08</v>
      </c>
      <c r="J86" s="12" t="str">
        <f t="shared" si="8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206" t="s">
        <v>4192</v>
      </c>
    </row>
    <row r="87" spans="1:102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6"/>
        <v>22</v>
      </c>
      <c r="I87" s="12" t="str">
        <f t="shared" si="7"/>
        <v>12</v>
      </c>
      <c r="J87" s="12" t="str">
        <f t="shared" si="8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205" t="s">
        <v>4193</v>
      </c>
    </row>
    <row r="88" spans="1:102" ht="47.4" customHeight="1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6"/>
        <v>03</v>
      </c>
      <c r="I88" s="12" t="str">
        <f t="shared" si="7"/>
        <v>08</v>
      </c>
      <c r="J88" s="12" t="str">
        <f t="shared" si="8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205" t="s">
        <v>4194</v>
      </c>
    </row>
    <row r="89" spans="1:102" ht="51" customHeight="1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6"/>
        <v>04</v>
      </c>
      <c r="I89" s="12" t="str">
        <f t="shared" si="7"/>
        <v>05</v>
      </c>
      <c r="J89" s="12" t="str">
        <f t="shared" si="8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205" t="s">
        <v>4195</v>
      </c>
    </row>
    <row r="90" spans="1:102" ht="66" customHeight="1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6"/>
        <v>12</v>
      </c>
      <c r="I90" s="12" t="str">
        <f t="shared" si="7"/>
        <v>08</v>
      </c>
      <c r="J90" s="12" t="str">
        <f t="shared" si="8"/>
        <v>1974</v>
      </c>
      <c r="K90" s="4" t="s">
        <v>1372</v>
      </c>
      <c r="L90" s="4" t="s">
        <v>42</v>
      </c>
      <c r="M90" s="10" t="s">
        <v>4473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4469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2"/>
    </row>
    <row r="91" spans="1:102" ht="67.8" customHeight="1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6"/>
        <v>03</v>
      </c>
      <c r="I91" s="12" t="str">
        <f t="shared" si="7"/>
        <v>09</v>
      </c>
      <c r="J91" s="12" t="str">
        <f t="shared" si="8"/>
        <v>1975</v>
      </c>
      <c r="K91" s="4" t="s">
        <v>1380</v>
      </c>
      <c r="L91" s="4" t="s">
        <v>211</v>
      </c>
      <c r="M91" s="4" t="s">
        <v>3217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12"/>
    </row>
    <row r="92" spans="1:102" ht="49.8" customHeight="1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6"/>
        <v>01</v>
      </c>
      <c r="I92" s="12" t="str">
        <f t="shared" si="7"/>
        <v>01</v>
      </c>
      <c r="J92" s="12" t="str">
        <f t="shared" si="8"/>
        <v>1973</v>
      </c>
      <c r="K92" s="4" t="s">
        <v>1396</v>
      </c>
      <c r="L92" s="4" t="s">
        <v>450</v>
      </c>
      <c r="M92" s="4" t="s">
        <v>3217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12"/>
    </row>
    <row r="93" spans="1:102" ht="75" customHeight="1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6"/>
        <v>22</v>
      </c>
      <c r="I93" s="12" t="str">
        <f t="shared" si="7"/>
        <v>02</v>
      </c>
      <c r="J93" s="12" t="str">
        <f t="shared" si="8"/>
        <v>1978</v>
      </c>
      <c r="K93" s="4" t="s">
        <v>1391</v>
      </c>
      <c r="L93" s="4" t="s">
        <v>198</v>
      </c>
      <c r="M93" s="4" t="s">
        <v>3217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2"/>
    </row>
    <row r="94" spans="1:102" ht="77.400000000000006" customHeight="1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6"/>
        <v>19</v>
      </c>
      <c r="I94" s="12" t="str">
        <f t="shared" si="7"/>
        <v>01</v>
      </c>
      <c r="J94" s="12" t="str">
        <f t="shared" si="8"/>
        <v>1972</v>
      </c>
      <c r="K94" s="4" t="s">
        <v>1383</v>
      </c>
      <c r="L94" s="4" t="s">
        <v>100</v>
      </c>
      <c r="M94" s="4" t="s">
        <v>3217</v>
      </c>
      <c r="N94" s="8"/>
      <c r="O94" s="6" t="s">
        <v>1829</v>
      </c>
      <c r="P94" s="7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3270</v>
      </c>
      <c r="CW94" s="53"/>
      <c r="CX94" s="12"/>
    </row>
    <row r="95" spans="1:102" ht="72" customHeight="1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ref="H95:H123" si="9">LEFT(L95,2)</f>
        <v>03</v>
      </c>
      <c r="I95" s="12" t="str">
        <f t="shared" ref="I95:I123" si="10">MID(L95,4,2)</f>
        <v>09</v>
      </c>
      <c r="J95" s="12" t="str">
        <f t="shared" ref="J95:J123" si="11">RIGHT(L95,4)</f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14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3984</v>
      </c>
      <c r="AY95" s="4"/>
      <c r="AZ95" s="8"/>
      <c r="BA95" s="8"/>
      <c r="BB95" s="4" t="s">
        <v>4199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205" t="s">
        <v>4196</v>
      </c>
    </row>
    <row r="96" spans="1:102" ht="54.6" customHeight="1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9"/>
        <v>15</v>
      </c>
      <c r="I96" s="12" t="str">
        <f t="shared" si="10"/>
        <v>02</v>
      </c>
      <c r="J96" s="12" t="str">
        <f t="shared" si="11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205" t="s">
        <v>4198</v>
      </c>
    </row>
    <row r="97" spans="1:103" ht="46.8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07</v>
      </c>
      <c r="I97" s="12" t="str">
        <f t="shared" si="10"/>
        <v>04</v>
      </c>
      <c r="J97" s="12" t="str">
        <f t="shared" si="11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14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205" t="s">
        <v>4200</v>
      </c>
    </row>
    <row r="98" spans="1:103" ht="78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9"/>
        <v>01</v>
      </c>
      <c r="I98" s="12" t="str">
        <f t="shared" si="10"/>
        <v>01</v>
      </c>
      <c r="J98" s="12" t="str">
        <f t="shared" si="11"/>
        <v>1974</v>
      </c>
      <c r="K98" s="4" t="s">
        <v>1344</v>
      </c>
      <c r="L98" s="4" t="s">
        <v>322</v>
      </c>
      <c r="M98" s="4" t="s">
        <v>1295</v>
      </c>
      <c r="N98" s="8"/>
      <c r="O98" s="6" t="s">
        <v>2337</v>
      </c>
      <c r="P98" s="7" t="s">
        <v>2187</v>
      </c>
      <c r="Q98" s="6" t="s">
        <v>1498</v>
      </c>
      <c r="R98" s="6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205" t="s">
        <v>4201</v>
      </c>
    </row>
    <row r="99" spans="1:103" ht="62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9"/>
        <v>17</v>
      </c>
      <c r="I99" s="12" t="str">
        <f t="shared" si="10"/>
        <v>02</v>
      </c>
      <c r="J99" s="12" t="str">
        <f t="shared" si="11"/>
        <v>1979</v>
      </c>
      <c r="K99" s="4" t="s">
        <v>1339</v>
      </c>
      <c r="L99" s="4" t="s">
        <v>325</v>
      </c>
      <c r="M99" s="4" t="s">
        <v>1295</v>
      </c>
      <c r="N99" s="8"/>
      <c r="O99" s="11" t="s">
        <v>3262</v>
      </c>
      <c r="P99" s="14" t="s">
        <v>3263</v>
      </c>
      <c r="Q99" s="6" t="s">
        <v>3202</v>
      </c>
      <c r="R99" s="6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205" t="s">
        <v>4202</v>
      </c>
    </row>
    <row r="100" spans="1:103" ht="78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12</v>
      </c>
      <c r="I100" s="12" t="str">
        <f t="shared" si="10"/>
        <v>02</v>
      </c>
      <c r="J100" s="12" t="str">
        <f t="shared" si="11"/>
        <v>1982</v>
      </c>
      <c r="K100" s="4" t="s">
        <v>1339</v>
      </c>
      <c r="L100" s="4" t="s">
        <v>302</v>
      </c>
      <c r="M100" s="4" t="s">
        <v>1295</v>
      </c>
      <c r="N100" s="8"/>
      <c r="O100" s="6" t="s">
        <v>2757</v>
      </c>
      <c r="P100" s="14" t="s">
        <v>3264</v>
      </c>
      <c r="Q100" s="6" t="s">
        <v>1499</v>
      </c>
      <c r="R100" s="6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205" t="s">
        <v>4203</v>
      </c>
      <c r="CY100" s="206"/>
    </row>
    <row r="101" spans="1:103" ht="51" customHeight="1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9"/>
        <v>15</v>
      </c>
      <c r="I101" s="12" t="str">
        <f t="shared" si="10"/>
        <v>05</v>
      </c>
      <c r="J101" s="12" t="str">
        <f t="shared" si="11"/>
        <v>1975</v>
      </c>
      <c r="K101" s="4" t="s">
        <v>1343</v>
      </c>
      <c r="L101" s="4" t="s">
        <v>620</v>
      </c>
      <c r="M101" s="4" t="s">
        <v>1295</v>
      </c>
      <c r="N101" s="8"/>
      <c r="O101" s="6" t="s">
        <v>1531</v>
      </c>
      <c r="P101" s="7" t="s">
        <v>1532</v>
      </c>
      <c r="Q101" s="6" t="s">
        <v>1499</v>
      </c>
      <c r="R101" s="6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12"/>
    </row>
    <row r="102" spans="1:103" ht="46.8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15</v>
      </c>
      <c r="I102" s="12" t="str">
        <f t="shared" si="10"/>
        <v>03</v>
      </c>
      <c r="J102" s="12" t="str">
        <f t="shared" si="11"/>
        <v>1977</v>
      </c>
      <c r="K102" s="4" t="s">
        <v>1339</v>
      </c>
      <c r="L102" s="4" t="s">
        <v>601</v>
      </c>
      <c r="M102" s="4" t="s">
        <v>1295</v>
      </c>
      <c r="N102" s="8"/>
      <c r="O102" s="6" t="s">
        <v>1561</v>
      </c>
      <c r="P102" s="7" t="s">
        <v>1562</v>
      </c>
      <c r="Q102" s="6" t="s">
        <v>1499</v>
      </c>
      <c r="R102" s="6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205" t="s">
        <v>4205</v>
      </c>
    </row>
    <row r="103" spans="1:103" ht="62.4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06</v>
      </c>
      <c r="I103" s="12" t="str">
        <f t="shared" si="10"/>
        <v>02</v>
      </c>
      <c r="J103" s="12" t="str">
        <f t="shared" si="11"/>
        <v>1979</v>
      </c>
      <c r="K103" s="4" t="s">
        <v>1373</v>
      </c>
      <c r="L103" s="4" t="s">
        <v>623</v>
      </c>
      <c r="M103" s="4" t="s">
        <v>1295</v>
      </c>
      <c r="N103" s="8"/>
      <c r="O103" s="6" t="s">
        <v>1619</v>
      </c>
      <c r="P103" s="7" t="s">
        <v>1620</v>
      </c>
      <c r="Q103" s="6" t="s">
        <v>1499</v>
      </c>
      <c r="R103" s="6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205" t="s">
        <v>4206</v>
      </c>
    </row>
    <row r="104" spans="1:103" ht="46.8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9"/>
        <v>25</v>
      </c>
      <c r="I104" s="12" t="str">
        <f t="shared" si="10"/>
        <v>04</v>
      </c>
      <c r="J104" s="12" t="str">
        <f t="shared" si="11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14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205" t="s">
        <v>4207</v>
      </c>
    </row>
    <row r="105" spans="1:103" ht="46.8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07</v>
      </c>
      <c r="I105" s="12" t="str">
        <f t="shared" si="10"/>
        <v>07</v>
      </c>
      <c r="J105" s="12" t="str">
        <f t="shared" si="11"/>
        <v>1982</v>
      </c>
      <c r="K105" s="4" t="s">
        <v>1366</v>
      </c>
      <c r="L105" s="4" t="s">
        <v>599</v>
      </c>
      <c r="M105" s="4" t="s">
        <v>1295</v>
      </c>
      <c r="N105" s="8"/>
      <c r="O105" s="6" t="s">
        <v>1809</v>
      </c>
      <c r="P105" s="7" t="s">
        <v>1810</v>
      </c>
      <c r="Q105" s="6" t="s">
        <v>1499</v>
      </c>
      <c r="R105" s="6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205" t="s">
        <v>4208</v>
      </c>
    </row>
    <row r="106" spans="1:103" ht="46.8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9"/>
        <v>04</v>
      </c>
      <c r="I106" s="12" t="str">
        <f t="shared" si="10"/>
        <v>01</v>
      </c>
      <c r="J106" s="12" t="str">
        <f t="shared" si="11"/>
        <v>1987</v>
      </c>
      <c r="K106" s="4" t="s">
        <v>1339</v>
      </c>
      <c r="L106" s="4" t="s">
        <v>592</v>
      </c>
      <c r="M106" s="4" t="s">
        <v>1295</v>
      </c>
      <c r="N106" s="8"/>
      <c r="O106" s="11" t="s">
        <v>3251</v>
      </c>
      <c r="P106" s="14" t="s">
        <v>3252</v>
      </c>
      <c r="Q106" s="6" t="s">
        <v>3202</v>
      </c>
      <c r="R106" s="6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205" t="s">
        <v>4209</v>
      </c>
    </row>
    <row r="107" spans="1:103" ht="46.8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9"/>
        <v>25</v>
      </c>
      <c r="I107" s="12" t="str">
        <f t="shared" si="10"/>
        <v>07</v>
      </c>
      <c r="J107" s="12" t="str">
        <f t="shared" si="11"/>
        <v>1978</v>
      </c>
      <c r="K107" s="4" t="s">
        <v>1339</v>
      </c>
      <c r="L107" s="4" t="s">
        <v>533</v>
      </c>
      <c r="M107" s="4" t="s">
        <v>1295</v>
      </c>
      <c r="N107" s="8"/>
      <c r="O107" s="6" t="s">
        <v>1833</v>
      </c>
      <c r="P107" s="7" t="s">
        <v>1834</v>
      </c>
      <c r="Q107" s="6" t="s">
        <v>1498</v>
      </c>
      <c r="R107" s="6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205" t="s">
        <v>4210</v>
      </c>
    </row>
    <row r="108" spans="1:103" ht="62.4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20</v>
      </c>
      <c r="I108" s="12" t="str">
        <f t="shared" si="10"/>
        <v>10</v>
      </c>
      <c r="J108" s="12" t="str">
        <f t="shared" si="11"/>
        <v>1975</v>
      </c>
      <c r="K108" s="4" t="s">
        <v>1388</v>
      </c>
      <c r="L108" s="4" t="s">
        <v>629</v>
      </c>
      <c r="M108" s="4" t="s">
        <v>1295</v>
      </c>
      <c r="N108" s="8"/>
      <c r="O108" s="11" t="s">
        <v>3253</v>
      </c>
      <c r="P108" s="14" t="s">
        <v>3254</v>
      </c>
      <c r="Q108" s="6" t="s">
        <v>3093</v>
      </c>
      <c r="R108" s="6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205" t="s">
        <v>4211</v>
      </c>
    </row>
    <row r="109" spans="1:103" ht="46.8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9"/>
        <v>13</v>
      </c>
      <c r="I109" s="12" t="str">
        <f t="shared" si="10"/>
        <v>06</v>
      </c>
      <c r="J109" s="12" t="str">
        <f t="shared" si="11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2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9"/>
        <v>08</v>
      </c>
      <c r="I110" s="12" t="str">
        <f t="shared" si="10"/>
        <v>12</v>
      </c>
      <c r="J110" s="12" t="str">
        <f t="shared" si="11"/>
        <v>1988</v>
      </c>
      <c r="K110" s="4" t="s">
        <v>1341</v>
      </c>
      <c r="L110" s="4" t="s">
        <v>689</v>
      </c>
      <c r="M110" s="4" t="s">
        <v>1295</v>
      </c>
      <c r="N110" s="8"/>
      <c r="O110" s="11" t="s">
        <v>3255</v>
      </c>
      <c r="P110" s="14" t="s">
        <v>3256</v>
      </c>
      <c r="Q110" s="6" t="s">
        <v>3187</v>
      </c>
      <c r="R110" s="6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205" t="s">
        <v>4212</v>
      </c>
    </row>
    <row r="111" spans="1:103" ht="52.8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03</v>
      </c>
      <c r="I111" s="12" t="str">
        <f t="shared" si="10"/>
        <v>02</v>
      </c>
      <c r="J111" s="12" t="str">
        <f t="shared" si="11"/>
        <v>1980</v>
      </c>
      <c r="K111" s="4" t="s">
        <v>1390</v>
      </c>
      <c r="L111" s="4" t="s">
        <v>549</v>
      </c>
      <c r="M111" s="4" t="s">
        <v>1295</v>
      </c>
      <c r="N111" s="8"/>
      <c r="O111" s="6" t="s">
        <v>2072</v>
      </c>
      <c r="P111" s="7" t="s">
        <v>2073</v>
      </c>
      <c r="Q111" s="6" t="s">
        <v>1498</v>
      </c>
      <c r="R111" s="6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3269</v>
      </c>
      <c r="CW111" s="53"/>
      <c r="CX111" s="205" t="s">
        <v>4213</v>
      </c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15</v>
      </c>
      <c r="I112" s="12" t="str">
        <f t="shared" si="10"/>
        <v>08</v>
      </c>
      <c r="J112" s="12" t="str">
        <f t="shared" si="11"/>
        <v>1969</v>
      </c>
      <c r="K112" s="4" t="s">
        <v>1344</v>
      </c>
      <c r="L112" s="4" t="s">
        <v>668</v>
      </c>
      <c r="M112" s="4" t="s">
        <v>1295</v>
      </c>
      <c r="N112" s="8"/>
      <c r="O112" s="6" t="s">
        <v>2086</v>
      </c>
      <c r="P112" s="7" t="s">
        <v>2087</v>
      </c>
      <c r="Q112" s="6" t="s">
        <v>1499</v>
      </c>
      <c r="R112" s="6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205" t="s">
        <v>4214</v>
      </c>
    </row>
    <row r="113" spans="1:103" ht="62.4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9"/>
        <v>07</v>
      </c>
      <c r="I113" s="12" t="str">
        <f t="shared" si="10"/>
        <v>07</v>
      </c>
      <c r="J113" s="12" t="str">
        <f t="shared" si="11"/>
        <v>1977</v>
      </c>
      <c r="K113" s="4" t="s">
        <v>1355</v>
      </c>
      <c r="L113" s="4" t="s">
        <v>603</v>
      </c>
      <c r="M113" s="4" t="s">
        <v>1295</v>
      </c>
      <c r="N113" s="8"/>
      <c r="O113" s="6" t="s">
        <v>2181</v>
      </c>
      <c r="P113" s="7" t="s">
        <v>2182</v>
      </c>
      <c r="Q113" s="6" t="s">
        <v>1499</v>
      </c>
      <c r="R113" s="6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3269</v>
      </c>
      <c r="CW113" s="53"/>
      <c r="CX113" s="205" t="s">
        <v>4215</v>
      </c>
    </row>
    <row r="114" spans="1:103" ht="78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9"/>
        <v>24</v>
      </c>
      <c r="I114" s="12" t="str">
        <f t="shared" si="10"/>
        <v>04</v>
      </c>
      <c r="J114" s="12" t="str">
        <f t="shared" si="11"/>
        <v>1983</v>
      </c>
      <c r="K114" s="4" t="s">
        <v>1342</v>
      </c>
      <c r="L114" s="4" t="s">
        <v>584</v>
      </c>
      <c r="M114" s="4" t="s">
        <v>1295</v>
      </c>
      <c r="N114" s="8"/>
      <c r="O114" s="11" t="s">
        <v>3257</v>
      </c>
      <c r="P114" s="14" t="s">
        <v>3258</v>
      </c>
      <c r="Q114" s="6" t="s">
        <v>3202</v>
      </c>
      <c r="R114" s="6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12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9"/>
        <v>12</v>
      </c>
      <c r="I115" s="12" t="str">
        <f t="shared" si="10"/>
        <v>02</v>
      </c>
      <c r="J115" s="12" t="str">
        <f t="shared" si="11"/>
        <v>1966</v>
      </c>
      <c r="K115" s="4" t="s">
        <v>1403</v>
      </c>
      <c r="L115" s="4" t="s">
        <v>522</v>
      </c>
      <c r="M115" s="4" t="s">
        <v>1295</v>
      </c>
      <c r="N115" s="8"/>
      <c r="O115" s="11" t="s">
        <v>3259</v>
      </c>
      <c r="P115" s="14" t="s">
        <v>3260</v>
      </c>
      <c r="Q115" s="6" t="s">
        <v>3202</v>
      </c>
      <c r="R115" s="6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205" t="s">
        <v>4216</v>
      </c>
    </row>
    <row r="116" spans="1:103" ht="78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9"/>
        <v>10</v>
      </c>
      <c r="I116" s="12" t="str">
        <f t="shared" si="10"/>
        <v>04</v>
      </c>
      <c r="J116" s="12" t="str">
        <f t="shared" si="11"/>
        <v>1983</v>
      </c>
      <c r="K116" s="4" t="s">
        <v>1355</v>
      </c>
      <c r="L116" s="4" t="s">
        <v>607</v>
      </c>
      <c r="M116" s="4" t="s">
        <v>1295</v>
      </c>
      <c r="N116" s="8"/>
      <c r="O116" s="6" t="s">
        <v>2333</v>
      </c>
      <c r="P116" s="7" t="s">
        <v>431</v>
      </c>
      <c r="Q116" s="6" t="s">
        <v>1499</v>
      </c>
      <c r="R116" s="6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205" t="s">
        <v>4217</v>
      </c>
    </row>
    <row r="117" spans="1:103" ht="58.2" customHeight="1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9"/>
        <v>28</v>
      </c>
      <c r="I117" s="12" t="str">
        <f t="shared" si="10"/>
        <v>08</v>
      </c>
      <c r="J117" s="12" t="str">
        <f t="shared" si="11"/>
        <v>1971</v>
      </c>
      <c r="K117" s="4" t="s">
        <v>1339</v>
      </c>
      <c r="L117" s="4" t="s">
        <v>138</v>
      </c>
      <c r="M117" s="4" t="s">
        <v>1295</v>
      </c>
      <c r="N117" s="8"/>
      <c r="O117" s="6" t="s">
        <v>2355</v>
      </c>
      <c r="P117" s="7" t="s">
        <v>2356</v>
      </c>
      <c r="Q117" s="6" t="s">
        <v>1499</v>
      </c>
      <c r="R117" s="6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205" t="s">
        <v>4218</v>
      </c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9"/>
        <v>09</v>
      </c>
      <c r="I118" s="12" t="str">
        <f t="shared" si="10"/>
        <v>05</v>
      </c>
      <c r="J118" s="12" t="str">
        <f t="shared" si="11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205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9"/>
        <v>22</v>
      </c>
      <c r="I119" s="12" t="str">
        <f t="shared" si="10"/>
        <v>10</v>
      </c>
      <c r="J119" s="12" t="str">
        <f t="shared" si="11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2"/>
    </row>
    <row r="120" spans="1:103" ht="62.4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9"/>
        <v>13</v>
      </c>
      <c r="I120" s="12" t="str">
        <f t="shared" si="10"/>
        <v>04</v>
      </c>
      <c r="J120" s="12" t="str">
        <f t="shared" si="11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205" t="s">
        <v>4219</v>
      </c>
      <c r="CY120" s="206"/>
    </row>
    <row r="121" spans="1:103" ht="73.2" customHeight="1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9"/>
        <v>03</v>
      </c>
      <c r="I121" s="12" t="str">
        <f t="shared" si="10"/>
        <v>03</v>
      </c>
      <c r="J121" s="12" t="str">
        <f t="shared" si="11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12"/>
    </row>
    <row r="122" spans="1:103" ht="61.8" customHeight="1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9"/>
        <v>02</v>
      </c>
      <c r="I122" s="12" t="str">
        <f t="shared" si="10"/>
        <v>09</v>
      </c>
      <c r="J122" s="12" t="str">
        <f t="shared" si="11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12"/>
    </row>
    <row r="123" spans="1:103" ht="55.8" customHeight="1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9"/>
        <v>02</v>
      </c>
      <c r="I123" s="12" t="str">
        <f t="shared" si="10"/>
        <v>10</v>
      </c>
      <c r="J123" s="12" t="str">
        <f t="shared" si="11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2"/>
    </row>
    <row r="124" spans="1:103" ht="61.2" customHeight="1" x14ac:dyDescent="0.3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ref="H124:H131" si="12">LEFT(L124,2)</f>
        <v>09</v>
      </c>
      <c r="I124" s="12" t="str">
        <f t="shared" ref="I124:I131" si="13">MID(L124,4,2)</f>
        <v>01</v>
      </c>
      <c r="J124" s="12" t="str">
        <f t="shared" ref="J124:J131" si="14">RIGHT(L124,4)</f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  <c r="CX124" s="12"/>
    </row>
    <row r="125" spans="1:103" ht="48.6" customHeight="1" x14ac:dyDescent="0.3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12"/>
        <v>13</v>
      </c>
      <c r="I125" s="12" t="str">
        <f t="shared" si="13"/>
        <v>01</v>
      </c>
      <c r="J125" s="12" t="str">
        <f t="shared" si="14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  <c r="CX125" s="12"/>
    </row>
    <row r="126" spans="1:103" ht="46.8" x14ac:dyDescent="0.3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12"/>
        <v>23</v>
      </c>
      <c r="I126" s="12" t="str">
        <f t="shared" si="13"/>
        <v>09</v>
      </c>
      <c r="J126" s="12" t="str">
        <f t="shared" si="14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  <c r="CX126" s="12"/>
    </row>
    <row r="127" spans="1:103" ht="46.8" x14ac:dyDescent="0.3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12"/>
        <v>27</v>
      </c>
      <c r="I127" s="12" t="str">
        <f t="shared" si="13"/>
        <v>08</v>
      </c>
      <c r="J127" s="12" t="str">
        <f t="shared" si="14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2"/>
    </row>
    <row r="128" spans="1:103" ht="49.2" customHeight="1" x14ac:dyDescent="0.3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12"/>
        <v>05</v>
      </c>
      <c r="I128" s="12" t="str">
        <f t="shared" si="13"/>
        <v>09</v>
      </c>
      <c r="J128" s="12" t="str">
        <f t="shared" si="14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  <c r="CX128" s="12"/>
    </row>
    <row r="129" spans="1:102" ht="53.4" customHeight="1" x14ac:dyDescent="0.3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12"/>
        <v>07</v>
      </c>
      <c r="I129" s="12" t="str">
        <f t="shared" si="13"/>
        <v>01</v>
      </c>
      <c r="J129" s="12" t="str">
        <f t="shared" si="14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2"/>
    </row>
    <row r="130" spans="1:102" ht="51.6" customHeight="1" x14ac:dyDescent="0.3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12"/>
        <v>15</v>
      </c>
      <c r="I130" s="12" t="str">
        <f t="shared" si="13"/>
        <v>03</v>
      </c>
      <c r="J130" s="12" t="str">
        <f t="shared" si="14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  <c r="CX130" s="12"/>
    </row>
    <row r="131" spans="1:102" ht="46.8" x14ac:dyDescent="0.3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12"/>
        <v>22</v>
      </c>
      <c r="I131" s="12" t="str">
        <f t="shared" si="13"/>
        <v>12</v>
      </c>
      <c r="J131" s="12" t="str">
        <f t="shared" si="14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3269</v>
      </c>
      <c r="CX131" s="12"/>
    </row>
    <row r="132" spans="1:102" ht="61.8" customHeight="1" x14ac:dyDescent="0.3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ref="H132:H141" si="15">LEFT(L132,2)</f>
        <v>31</v>
      </c>
      <c r="I132" s="12" t="str">
        <f t="shared" ref="I132:I141" si="16">MID(L132,4,2)</f>
        <v>10</v>
      </c>
      <c r="J132" s="12" t="str">
        <f t="shared" ref="J132:J141" si="17">RIGHT(L132,4)</f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30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  <c r="CX132" s="12"/>
    </row>
    <row r="133" spans="1:102" ht="50.4" customHeight="1" x14ac:dyDescent="0.3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15"/>
        <v>15</v>
      </c>
      <c r="I133" s="12" t="str">
        <f t="shared" si="16"/>
        <v>03</v>
      </c>
      <c r="J133" s="12" t="str">
        <f t="shared" si="17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  <c r="CX133" s="12"/>
    </row>
    <row r="134" spans="1:102" ht="61.2" customHeight="1" x14ac:dyDescent="0.3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15"/>
        <v>24</v>
      </c>
      <c r="I134" s="12" t="str">
        <f t="shared" si="16"/>
        <v>02</v>
      </c>
      <c r="J134" s="12" t="str">
        <f t="shared" si="17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  <c r="CX134" s="12"/>
    </row>
    <row r="135" spans="1:102" ht="78" x14ac:dyDescent="0.3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15"/>
        <v>03</v>
      </c>
      <c r="I135" s="12" t="str">
        <f t="shared" si="16"/>
        <v>04</v>
      </c>
      <c r="J135" s="12" t="str">
        <f t="shared" si="17"/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  <c r="CX135" s="12"/>
    </row>
    <row r="136" spans="1:102" ht="47.4" customHeight="1" x14ac:dyDescent="0.3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15"/>
        <v>18</v>
      </c>
      <c r="I136" s="12" t="str">
        <f t="shared" si="16"/>
        <v>03</v>
      </c>
      <c r="J136" s="12" t="str">
        <f t="shared" si="17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  <c r="CX136" s="12"/>
    </row>
    <row r="137" spans="1:102" ht="78" x14ac:dyDescent="0.3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15"/>
        <v>27</v>
      </c>
      <c r="I137" s="12" t="str">
        <f t="shared" si="16"/>
        <v>11</v>
      </c>
      <c r="J137" s="12" t="str">
        <f t="shared" si="17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  <c r="CX137" s="12"/>
    </row>
    <row r="138" spans="1:102" ht="62.4" x14ac:dyDescent="0.3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15"/>
        <v>11</v>
      </c>
      <c r="I138" s="12" t="str">
        <f t="shared" si="16"/>
        <v>10</v>
      </c>
      <c r="J138" s="12" t="str">
        <f t="shared" si="17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2"/>
    </row>
    <row r="139" spans="1:102" ht="46.8" x14ac:dyDescent="0.3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15"/>
        <v>30</v>
      </c>
      <c r="I139" s="12" t="str">
        <f t="shared" si="16"/>
        <v>08</v>
      </c>
      <c r="J139" s="12" t="str">
        <f t="shared" si="17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  <c r="CX139" s="12"/>
    </row>
    <row r="140" spans="1:102" ht="78" x14ac:dyDescent="0.3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15"/>
        <v>04</v>
      </c>
      <c r="I140" s="12" t="str">
        <f t="shared" si="16"/>
        <v>03</v>
      </c>
      <c r="J140" s="12" t="str">
        <f t="shared" si="17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  <c r="CX140" s="12"/>
    </row>
    <row r="141" spans="1:102" ht="45.6" customHeight="1" x14ac:dyDescent="0.3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15"/>
        <v>01</v>
      </c>
      <c r="I141" s="12" t="str">
        <f t="shared" si="16"/>
        <v>9/</v>
      </c>
      <c r="J141" s="12" t="str">
        <f t="shared" si="17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  <c r="CX141" s="12"/>
    </row>
    <row r="142" spans="1:102" ht="46.8" customHeight="1" x14ac:dyDescent="0.3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ref="H142:H154" si="18">LEFT(L142,2)</f>
        <v>15</v>
      </c>
      <c r="I142" s="12" t="str">
        <f t="shared" ref="I142:I154" si="19">MID(L142,4,2)</f>
        <v>04</v>
      </c>
      <c r="J142" s="12" t="str">
        <f t="shared" ref="J142:J154" si="20">RIGHT(L142,4)</f>
        <v>1972</v>
      </c>
      <c r="K142" s="4" t="s">
        <v>1382</v>
      </c>
      <c r="L142" s="4" t="s">
        <v>112</v>
      </c>
      <c r="M142" s="4" t="s">
        <v>1293</v>
      </c>
      <c r="N142" s="8"/>
      <c r="O142" s="11" t="s">
        <v>3175</v>
      </c>
      <c r="P142" s="14" t="s">
        <v>3176</v>
      </c>
      <c r="Q142" s="6" t="s">
        <v>3093</v>
      </c>
      <c r="R142" s="6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  <c r="CX142" s="12"/>
    </row>
    <row r="143" spans="1:102" ht="62.4" x14ac:dyDescent="0.3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18"/>
        <v>29</v>
      </c>
      <c r="I143" s="12" t="str">
        <f t="shared" si="19"/>
        <v>07</v>
      </c>
      <c r="J143" s="12" t="str">
        <f t="shared" si="20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  <c r="CX143" s="12"/>
    </row>
    <row r="144" spans="1:102" ht="47.4" customHeight="1" x14ac:dyDescent="0.3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18"/>
        <v>18</v>
      </c>
      <c r="I144" s="12" t="str">
        <f t="shared" si="19"/>
        <v>03</v>
      </c>
      <c r="J144" s="12" t="str">
        <f t="shared" si="20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  <c r="CX144" s="12"/>
    </row>
    <row r="145" spans="1:102" ht="51.6" customHeight="1" x14ac:dyDescent="0.3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18"/>
        <v>18</v>
      </c>
      <c r="I145" s="12" t="str">
        <f t="shared" si="19"/>
        <v>03</v>
      </c>
      <c r="J145" s="12" t="str">
        <f t="shared" si="20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  <c r="CX145" s="12"/>
    </row>
    <row r="146" spans="1:102" ht="48" customHeight="1" x14ac:dyDescent="0.3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18"/>
        <v>02</v>
      </c>
      <c r="I146" s="12" t="str">
        <f t="shared" si="19"/>
        <v>06</v>
      </c>
      <c r="J146" s="12" t="str">
        <f t="shared" si="20"/>
        <v>1989</v>
      </c>
      <c r="K146" s="4" t="s">
        <v>1345</v>
      </c>
      <c r="L146" s="4" t="s">
        <v>711</v>
      </c>
      <c r="M146" s="4" t="s">
        <v>1293</v>
      </c>
      <c r="N146" s="8"/>
      <c r="O146" s="11" t="s">
        <v>3177</v>
      </c>
      <c r="P146" s="14" t="s">
        <v>3178</v>
      </c>
      <c r="Q146" s="6" t="s">
        <v>3179</v>
      </c>
      <c r="R146" s="6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  <c r="CX146" s="12"/>
    </row>
    <row r="147" spans="1:102" ht="62.4" x14ac:dyDescent="0.3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18"/>
        <v>23</v>
      </c>
      <c r="I147" s="12" t="str">
        <f t="shared" si="19"/>
        <v>10</v>
      </c>
      <c r="J147" s="12" t="str">
        <f t="shared" si="20"/>
        <v>1990</v>
      </c>
      <c r="K147" s="4" t="s">
        <v>1370</v>
      </c>
      <c r="L147" s="4" t="s">
        <v>701</v>
      </c>
      <c r="M147" s="4" t="s">
        <v>1293</v>
      </c>
      <c r="N147" s="8"/>
      <c r="O147" s="11" t="s">
        <v>3180</v>
      </c>
      <c r="P147" s="14" t="s">
        <v>3181</v>
      </c>
      <c r="Q147" s="6" t="s">
        <v>3093</v>
      </c>
      <c r="R147" s="6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  <c r="CX147" s="12"/>
    </row>
    <row r="148" spans="1:102" ht="46.8" x14ac:dyDescent="0.3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18"/>
        <v>20</v>
      </c>
      <c r="I148" s="12" t="str">
        <f t="shared" si="19"/>
        <v>10</v>
      </c>
      <c r="J148" s="12" t="str">
        <f t="shared" si="20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  <c r="CX148" s="12"/>
    </row>
    <row r="149" spans="1:102" ht="62.4" x14ac:dyDescent="0.3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18"/>
        <v>07</v>
      </c>
      <c r="I149" s="12" t="str">
        <f t="shared" si="19"/>
        <v>09</v>
      </c>
      <c r="J149" s="12" t="str">
        <f t="shared" si="20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  <c r="CX149" s="12"/>
    </row>
    <row r="150" spans="1:102" ht="62.4" x14ac:dyDescent="0.3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18"/>
        <v>25</v>
      </c>
      <c r="I150" s="12" t="str">
        <f t="shared" si="19"/>
        <v>07</v>
      </c>
      <c r="J150" s="12" t="str">
        <f t="shared" si="20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  <c r="CX150" s="12"/>
    </row>
    <row r="151" spans="1:102" ht="62.4" x14ac:dyDescent="0.3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18"/>
        <v>01</v>
      </c>
      <c r="I151" s="12" t="str">
        <f t="shared" si="19"/>
        <v>01</v>
      </c>
      <c r="J151" s="12" t="str">
        <f t="shared" si="20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  <c r="CX151" s="12"/>
    </row>
    <row r="152" spans="1:102" ht="49.8" customHeight="1" x14ac:dyDescent="0.3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18"/>
        <v>20</v>
      </c>
      <c r="I152" s="12" t="str">
        <f t="shared" si="19"/>
        <v>10</v>
      </c>
      <c r="J152" s="12" t="str">
        <f t="shared" si="20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2"/>
    </row>
    <row r="153" spans="1:102" ht="36.6" customHeight="1" x14ac:dyDescent="0.3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18"/>
        <v>16</v>
      </c>
      <c r="I153" s="12" t="str">
        <f t="shared" si="19"/>
        <v>09</v>
      </c>
      <c r="J153" s="12" t="str">
        <f t="shared" si="20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  <c r="CX153" s="12"/>
    </row>
    <row r="154" spans="1:102" ht="37.799999999999997" customHeight="1" x14ac:dyDescent="0.3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18"/>
        <v>25</v>
      </c>
      <c r="I154" s="12" t="str">
        <f t="shared" si="19"/>
        <v>12</v>
      </c>
      <c r="J154" s="12" t="str">
        <f t="shared" si="20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  <c r="CX154" s="12"/>
    </row>
    <row r="155" spans="1:102" ht="62.4" x14ac:dyDescent="0.3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  <c r="CX155" s="12"/>
    </row>
    <row r="156" spans="1:102" ht="78" x14ac:dyDescent="0.3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2"/>
    </row>
    <row r="157" spans="1:102" ht="59.4" customHeight="1" x14ac:dyDescent="0.3">
      <c r="A157" s="15" t="s">
        <v>1164</v>
      </c>
      <c r="B157" s="3" t="s">
        <v>70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207" si="21">LEFT(L157,2)</f>
        <v>04</v>
      </c>
      <c r="I157" s="12" t="str">
        <f t="shared" ref="I157:I207" si="22">MID(L157,4,2)</f>
        <v>01</v>
      </c>
      <c r="J157" s="12" t="str">
        <f t="shared" ref="J157:J207" si="23">RIGHT(L157,4)</f>
        <v>1965</v>
      </c>
      <c r="K157" s="4" t="s">
        <v>1382</v>
      </c>
      <c r="L157" s="4" t="s">
        <v>71</v>
      </c>
      <c r="M157" s="4" t="s">
        <v>1296</v>
      </c>
      <c r="N157" s="8"/>
      <c r="O157" s="6" t="s">
        <v>2544</v>
      </c>
      <c r="P157" s="7" t="s">
        <v>2545</v>
      </c>
      <c r="Q157" s="6" t="s">
        <v>1499</v>
      </c>
      <c r="R157" s="6" t="s">
        <v>3318</v>
      </c>
      <c r="S157" s="12" t="s">
        <v>3101</v>
      </c>
      <c r="T157" s="8"/>
      <c r="U157" s="12" t="s">
        <v>3381</v>
      </c>
      <c r="V157" s="6" t="s">
        <v>2546</v>
      </c>
      <c r="W157" s="8"/>
      <c r="X157" s="6" t="s">
        <v>2547</v>
      </c>
      <c r="Y157" s="6" t="s">
        <v>2548</v>
      </c>
      <c r="Z157" s="12" t="s">
        <v>3617</v>
      </c>
      <c r="AA157" s="8"/>
      <c r="AB157" s="9" t="s">
        <v>72</v>
      </c>
      <c r="AC157" s="4" t="s">
        <v>35</v>
      </c>
      <c r="AD157" s="9" t="s">
        <v>73</v>
      </c>
      <c r="AE157" s="4" t="s">
        <v>25</v>
      </c>
      <c r="AF157" s="8"/>
      <c r="AG157" s="9" t="s">
        <v>72</v>
      </c>
      <c r="AH157" s="4" t="s">
        <v>74</v>
      </c>
      <c r="AI157" s="4" t="s">
        <v>74</v>
      </c>
      <c r="AJ157" s="12"/>
      <c r="AK157" s="9" t="s">
        <v>75</v>
      </c>
      <c r="AL157" s="12"/>
      <c r="AM157" s="8"/>
      <c r="AN157" s="8"/>
      <c r="AO157" s="8"/>
      <c r="AP157" s="9" t="s">
        <v>76</v>
      </c>
      <c r="AQ157" s="9" t="s">
        <v>1245</v>
      </c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Hóa hữu cơ</v>
      </c>
      <c r="AX157" s="4" t="s">
        <v>77</v>
      </c>
      <c r="AY157" s="4"/>
      <c r="AZ157" s="8"/>
      <c r="BA157" s="8"/>
      <c r="BB157" s="4" t="s">
        <v>1272</v>
      </c>
      <c r="BC157" s="10" t="s">
        <v>3909</v>
      </c>
      <c r="BD157" s="4" t="s">
        <v>1272</v>
      </c>
      <c r="BE157" s="4"/>
      <c r="BF157" s="4"/>
      <c r="BG157" s="8"/>
      <c r="BH157" s="12" t="str">
        <f>INDEX([1]DATA!$Z$10:$Z$285,MATCH(B157,[1]DATA!$C$10:$C$285,0))</f>
        <v>Trung cấp</v>
      </c>
      <c r="BI157" s="4" t="s">
        <v>37</v>
      </c>
      <c r="BJ157" s="4" t="s">
        <v>47</v>
      </c>
      <c r="BK157" s="4" t="s">
        <v>22</v>
      </c>
      <c r="BL157" s="4" t="s">
        <v>48</v>
      </c>
      <c r="BM157" s="4" t="s">
        <v>2870</v>
      </c>
      <c r="BN157" s="4" t="s">
        <v>3238</v>
      </c>
      <c r="BO157" s="4"/>
      <c r="BP157" s="8"/>
      <c r="BQ157" s="4" t="s">
        <v>3933</v>
      </c>
      <c r="BR157" s="12"/>
      <c r="BS157" s="12" t="s">
        <v>3833</v>
      </c>
      <c r="BT157" s="12" t="str">
        <f>INDEX([1]DATA!$O$10:$O$285,MATCH(B157,[1]DATA!$C$10:$C$285,0))</f>
        <v>15.112</v>
      </c>
      <c r="BU157" s="4" t="s">
        <v>80</v>
      </c>
      <c r="BV157" s="12"/>
      <c r="BW157" s="4">
        <v>8</v>
      </c>
      <c r="BX157" s="4">
        <v>6.38</v>
      </c>
      <c r="BY157" s="4" t="s">
        <v>2806</v>
      </c>
      <c r="BZ157" s="4"/>
      <c r="CA157" s="4" t="s">
        <v>2806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79</v>
      </c>
      <c r="CW157" s="52" t="s">
        <v>3966</v>
      </c>
      <c r="CX157" s="12"/>
    </row>
    <row r="158" spans="1:102" ht="78" x14ac:dyDescent="0.3">
      <c r="A158" s="15" t="s">
        <v>1165</v>
      </c>
      <c r="B158" s="3" t="s">
        <v>281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1"/>
        <v>02</v>
      </c>
      <c r="I158" s="12" t="str">
        <f t="shared" si="22"/>
        <v>11</v>
      </c>
      <c r="J158" s="12" t="str">
        <f t="shared" si="23"/>
        <v>1976</v>
      </c>
      <c r="K158" s="4" t="s">
        <v>1343</v>
      </c>
      <c r="L158" s="4" t="s">
        <v>282</v>
      </c>
      <c r="M158" s="4" t="s">
        <v>1296</v>
      </c>
      <c r="N158" s="8"/>
      <c r="O158" s="11" t="s">
        <v>1461</v>
      </c>
      <c r="P158" s="14" t="s">
        <v>2451</v>
      </c>
      <c r="Q158" s="6" t="s">
        <v>1656</v>
      </c>
      <c r="R158" s="6" t="s">
        <v>3318</v>
      </c>
      <c r="S158" s="12" t="s">
        <v>3101</v>
      </c>
      <c r="T158" s="8"/>
      <c r="U158" s="12" t="s">
        <v>3382</v>
      </c>
      <c r="V158" s="6" t="s">
        <v>1462</v>
      </c>
      <c r="W158" s="8"/>
      <c r="X158" s="6" t="s">
        <v>2452</v>
      </c>
      <c r="Y158" s="6" t="s">
        <v>2453</v>
      </c>
      <c r="Z158" s="12" t="s">
        <v>3618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171</v>
      </c>
      <c r="AI158" s="4" t="s">
        <v>171</v>
      </c>
      <c r="AJ158" s="12"/>
      <c r="AK158" s="13" t="s">
        <v>2794</v>
      </c>
      <c r="AL158" s="12"/>
      <c r="AM158" s="8"/>
      <c r="AN158" s="8"/>
      <c r="AO158" s="8"/>
      <c r="AP158" s="9" t="s">
        <v>283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bộ môn Toán</v>
      </c>
      <c r="AX158" s="4" t="s">
        <v>284</v>
      </c>
      <c r="AY158" s="4"/>
      <c r="AZ158" s="8"/>
      <c r="BA158" s="8"/>
      <c r="BB158" s="4" t="s">
        <v>3020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22</v>
      </c>
      <c r="BM158" s="4" t="s">
        <v>2870</v>
      </c>
      <c r="BN158" s="4" t="s">
        <v>2868</v>
      </c>
      <c r="BO158" s="4"/>
      <c r="BP158" s="8"/>
      <c r="BQ158" s="4" t="s">
        <v>34</v>
      </c>
      <c r="BR158" s="12"/>
      <c r="BS158" s="12" t="s">
        <v>34</v>
      </c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7</v>
      </c>
      <c r="BX158" s="12">
        <v>4.32</v>
      </c>
      <c r="BY158" s="12"/>
      <c r="BZ158" s="12"/>
      <c r="CA158" s="12" t="s">
        <v>1318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  <c r="CW158" s="53"/>
      <c r="CX158" s="12"/>
    </row>
    <row r="159" spans="1:102" ht="46.8" x14ac:dyDescent="0.3">
      <c r="A159" s="15" t="s">
        <v>1166</v>
      </c>
      <c r="B159" s="3" t="s">
        <v>269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21"/>
        <v>03</v>
      </c>
      <c r="I159" s="12" t="str">
        <f t="shared" si="22"/>
        <v>05</v>
      </c>
      <c r="J159" s="12" t="str">
        <f t="shared" si="23"/>
        <v>1974</v>
      </c>
      <c r="K159" s="4" t="s">
        <v>1343</v>
      </c>
      <c r="L159" s="4" t="s">
        <v>270</v>
      </c>
      <c r="M159" s="4" t="s">
        <v>1296</v>
      </c>
      <c r="N159" s="8"/>
      <c r="O159" s="11" t="s">
        <v>2176</v>
      </c>
      <c r="P159" s="14" t="s">
        <v>2177</v>
      </c>
      <c r="Q159" s="6" t="s">
        <v>1656</v>
      </c>
      <c r="R159" s="6" t="s">
        <v>3318</v>
      </c>
      <c r="S159" s="12" t="s">
        <v>3101</v>
      </c>
      <c r="T159" s="8"/>
      <c r="U159" s="12" t="s">
        <v>3383</v>
      </c>
      <c r="V159" s="6" t="s">
        <v>2178</v>
      </c>
      <c r="W159" s="8"/>
      <c r="X159" s="6" t="s">
        <v>2179</v>
      </c>
      <c r="Y159" s="21" t="s">
        <v>2180</v>
      </c>
      <c r="Z159" s="12" t="s">
        <v>3619</v>
      </c>
      <c r="AA159" s="8"/>
      <c r="AB159" s="9" t="s">
        <v>271</v>
      </c>
      <c r="AC159" s="4" t="s">
        <v>35</v>
      </c>
      <c r="AD159" s="9" t="s">
        <v>272</v>
      </c>
      <c r="AE159" s="4" t="s">
        <v>25</v>
      </c>
      <c r="AF159" s="8"/>
      <c r="AG159" s="9" t="s">
        <v>271</v>
      </c>
      <c r="AH159" s="4" t="s">
        <v>260</v>
      </c>
      <c r="AI159" s="4" t="s">
        <v>260</v>
      </c>
      <c r="AJ159" s="12"/>
      <c r="AK159" s="9" t="s">
        <v>105</v>
      </c>
      <c r="AL159" s="12"/>
      <c r="AM159" s="8"/>
      <c r="AN159" s="8"/>
      <c r="AO159" s="8"/>
      <c r="AP159" s="9" t="s">
        <v>273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Hóa vô cơ</v>
      </c>
      <c r="AX159" s="4" t="s">
        <v>274</v>
      </c>
      <c r="AY159" s="4"/>
      <c r="AZ159" s="8"/>
      <c r="BA159" s="8"/>
      <c r="BB159" s="10" t="s">
        <v>3903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9</v>
      </c>
      <c r="BX159" s="12">
        <v>4.9800000000000004</v>
      </c>
      <c r="BY159" s="23" t="s">
        <v>3284</v>
      </c>
      <c r="BZ159" s="12"/>
      <c r="CA159" s="12" t="s">
        <v>275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3019</v>
      </c>
      <c r="CW159" s="53"/>
      <c r="CX159" s="12"/>
    </row>
    <row r="160" spans="1:102" ht="46.8" x14ac:dyDescent="0.3">
      <c r="A160" s="15" t="s">
        <v>1167</v>
      </c>
      <c r="B160" s="3" t="s">
        <v>310</v>
      </c>
      <c r="C160" s="12" t="s">
        <v>1245</v>
      </c>
      <c r="D160" s="12"/>
      <c r="E160" s="12"/>
      <c r="F160" s="12" t="s">
        <v>1245</v>
      </c>
      <c r="G160" s="4" t="s">
        <v>20</v>
      </c>
      <c r="H160" s="12" t="str">
        <f t="shared" si="21"/>
        <v>21</v>
      </c>
      <c r="I160" s="12" t="str">
        <f t="shared" si="22"/>
        <v>12</v>
      </c>
      <c r="J160" s="12" t="str">
        <f t="shared" si="23"/>
        <v>1974</v>
      </c>
      <c r="K160" s="4" t="s">
        <v>1384</v>
      </c>
      <c r="L160" s="4" t="s">
        <v>311</v>
      </c>
      <c r="M160" s="4" t="s">
        <v>1296</v>
      </c>
      <c r="N160" s="8"/>
      <c r="O160" s="11" t="s">
        <v>3123</v>
      </c>
      <c r="P160" s="14" t="s">
        <v>3124</v>
      </c>
      <c r="Q160" s="6" t="s">
        <v>1656</v>
      </c>
      <c r="R160" s="6" t="s">
        <v>3318</v>
      </c>
      <c r="S160" s="12" t="s">
        <v>3101</v>
      </c>
      <c r="T160" s="8"/>
      <c r="U160" s="12" t="s">
        <v>3384</v>
      </c>
      <c r="V160" s="6" t="s">
        <v>1838</v>
      </c>
      <c r="W160" s="8"/>
      <c r="X160" s="6" t="s">
        <v>1839</v>
      </c>
      <c r="Y160" s="21" t="s">
        <v>1840</v>
      </c>
      <c r="Z160" s="12" t="s">
        <v>3620</v>
      </c>
      <c r="AA160" s="8"/>
      <c r="AB160" s="9" t="s">
        <v>123</v>
      </c>
      <c r="AC160" s="4" t="s">
        <v>35</v>
      </c>
      <c r="AD160" s="9" t="s">
        <v>123</v>
      </c>
      <c r="AE160" s="4" t="s">
        <v>104</v>
      </c>
      <c r="AF160" s="8"/>
      <c r="AG160" s="9" t="s">
        <v>312</v>
      </c>
      <c r="AH160" s="4" t="s">
        <v>260</v>
      </c>
      <c r="AI160" s="4" t="s">
        <v>260</v>
      </c>
      <c r="AJ160" s="12"/>
      <c r="AK160" s="9" t="s">
        <v>313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Giáo dục thể chất</v>
      </c>
      <c r="AX160" s="4" t="s">
        <v>314</v>
      </c>
      <c r="AY160" s="4"/>
      <c r="AZ160" s="8"/>
      <c r="BA160" s="8"/>
      <c r="BB160" s="4" t="s">
        <v>3020</v>
      </c>
      <c r="BC160" s="10" t="s">
        <v>3909</v>
      </c>
      <c r="BD160" s="4" t="s">
        <v>2867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1243</v>
      </c>
      <c r="BR160" s="12"/>
      <c r="BS160" s="12" t="s">
        <v>1321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5</v>
      </c>
      <c r="BX160" s="12">
        <v>3.66</v>
      </c>
      <c r="BY160" s="12"/>
      <c r="BZ160" s="12"/>
      <c r="CA160" s="12" t="s">
        <v>2967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1321</v>
      </c>
      <c r="CW160" s="53"/>
      <c r="CX160" s="12"/>
    </row>
    <row r="161" spans="1:102" ht="46.8" x14ac:dyDescent="0.3">
      <c r="A161" s="15" t="s">
        <v>1168</v>
      </c>
      <c r="B161" s="3" t="s">
        <v>593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1"/>
        <v>24</v>
      </c>
      <c r="I161" s="12" t="str">
        <f t="shared" si="22"/>
        <v>08</v>
      </c>
      <c r="J161" s="12" t="str">
        <f t="shared" si="23"/>
        <v>1979</v>
      </c>
      <c r="K161" s="4" t="s">
        <v>1383</v>
      </c>
      <c r="L161" s="4" t="s">
        <v>594</v>
      </c>
      <c r="M161" s="4" t="s">
        <v>1296</v>
      </c>
      <c r="N161" s="8"/>
      <c r="O161" s="6" t="s">
        <v>2579</v>
      </c>
      <c r="P161" s="7" t="s">
        <v>2580</v>
      </c>
      <c r="Q161" s="6" t="s">
        <v>1499</v>
      </c>
      <c r="R161" s="6" t="s">
        <v>3318</v>
      </c>
      <c r="S161" s="12" t="s">
        <v>3101</v>
      </c>
      <c r="T161" s="8"/>
      <c r="U161" s="12" t="s">
        <v>3385</v>
      </c>
      <c r="V161" s="6" t="s">
        <v>2581</v>
      </c>
      <c r="W161" s="8"/>
      <c r="X161" s="6" t="s">
        <v>2582</v>
      </c>
      <c r="Y161" s="6" t="s">
        <v>22</v>
      </c>
      <c r="Z161" s="12" t="s">
        <v>3621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123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Phương pháp giảng dạy Vật lý</v>
      </c>
      <c r="AX161" s="4" t="s">
        <v>595</v>
      </c>
      <c r="AY161" s="4"/>
      <c r="AZ161" s="8"/>
      <c r="BA161" s="8"/>
      <c r="BB161" s="4" t="s">
        <v>3021</v>
      </c>
      <c r="BC161" s="4"/>
      <c r="BD161" s="4" t="s">
        <v>1483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  <c r="CW161" s="53"/>
      <c r="CX161" s="12"/>
    </row>
    <row r="162" spans="1:102" ht="62.4" x14ac:dyDescent="0.3">
      <c r="A162" s="15" t="s">
        <v>1169</v>
      </c>
      <c r="B162" s="3" t="s">
        <v>445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1"/>
        <v>01</v>
      </c>
      <c r="I162" s="12" t="str">
        <f t="shared" si="22"/>
        <v>01</v>
      </c>
      <c r="J162" s="12" t="str">
        <f t="shared" si="23"/>
        <v>1969</v>
      </c>
      <c r="K162" s="4" t="s">
        <v>1364</v>
      </c>
      <c r="L162" s="4" t="s">
        <v>446</v>
      </c>
      <c r="M162" s="4" t="s">
        <v>1296</v>
      </c>
      <c r="N162" s="8"/>
      <c r="O162" s="6" t="s">
        <v>1540</v>
      </c>
      <c r="P162" s="7" t="s">
        <v>1541</v>
      </c>
      <c r="Q162" s="6" t="s">
        <v>1499</v>
      </c>
      <c r="R162" s="6" t="s">
        <v>3318</v>
      </c>
      <c r="S162" s="12" t="s">
        <v>3101</v>
      </c>
      <c r="T162" s="8"/>
      <c r="U162" s="12" t="s">
        <v>3386</v>
      </c>
      <c r="V162" s="6" t="s">
        <v>1542</v>
      </c>
      <c r="W162" s="8"/>
      <c r="X162" s="6" t="s">
        <v>1543</v>
      </c>
      <c r="Y162" s="21" t="s">
        <v>1544</v>
      </c>
      <c r="Z162" s="12" t="s">
        <v>3622</v>
      </c>
      <c r="AA162" s="8"/>
      <c r="AB162" s="9" t="s">
        <v>67</v>
      </c>
      <c r="AC162" s="4" t="s">
        <v>35</v>
      </c>
      <c r="AD162" s="9" t="s">
        <v>447</v>
      </c>
      <c r="AE162" s="4" t="s">
        <v>25</v>
      </c>
      <c r="AF162" s="8"/>
      <c r="AG162" s="9" t="s">
        <v>67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79</v>
      </c>
      <c r="AV162" s="43" t="str">
        <f>INDEX([1]DATA!$W$10:$W$285,MATCH(B162,[1]DATA!$C$10:$C$285,0))</f>
        <v>Đại học</v>
      </c>
      <c r="AW162" s="43" t="str">
        <f>INDEX([1]DATA!$X$10:$X$285,MATCH(B162,[1]DATA!$C$10:$C$285,0))</f>
        <v>Sư phạm Toán</v>
      </c>
      <c r="AX162" s="4" t="s">
        <v>448</v>
      </c>
      <c r="AY162" s="4"/>
      <c r="AZ162" s="8"/>
      <c r="BA162" s="8"/>
      <c r="BB162" s="4" t="s">
        <v>1248</v>
      </c>
      <c r="BC162" s="4"/>
      <c r="BD162" s="4" t="s">
        <v>1248</v>
      </c>
      <c r="BE162" s="4"/>
      <c r="BF162" s="4"/>
      <c r="BG162" s="8"/>
      <c r="BH162" s="12" t="str">
        <f>INDEX([1]DATA!$Z$10:$Z$285,MATCH(B162,[1]DATA!$C$10:$C$285,0))</f>
        <v/>
      </c>
      <c r="BI162" s="4" t="s">
        <v>79</v>
      </c>
      <c r="BJ162" s="4" t="s">
        <v>22</v>
      </c>
      <c r="BK162" s="4" t="s">
        <v>22</v>
      </c>
      <c r="BL162" s="4" t="s">
        <v>22</v>
      </c>
      <c r="BM162" s="4"/>
      <c r="BN162" s="4"/>
      <c r="BO162" s="4"/>
      <c r="BP162" s="8"/>
      <c r="BQ162" s="4" t="s">
        <v>1243</v>
      </c>
      <c r="BR162" s="12"/>
      <c r="BS162" s="12" t="s">
        <v>1321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8</v>
      </c>
      <c r="BX162" s="4">
        <v>4.6500000000000004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1321</v>
      </c>
      <c r="CW162" s="53"/>
      <c r="CX162" s="12"/>
    </row>
    <row r="163" spans="1:102" ht="78" x14ac:dyDescent="0.3">
      <c r="A163" s="15" t="s">
        <v>1170</v>
      </c>
      <c r="B163" s="3" t="s">
        <v>496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21"/>
        <v>01</v>
      </c>
      <c r="I163" s="12" t="str">
        <f t="shared" si="22"/>
        <v>01</v>
      </c>
      <c r="J163" s="12" t="str">
        <f t="shared" si="23"/>
        <v>1975</v>
      </c>
      <c r="K163" s="4" t="s">
        <v>1368</v>
      </c>
      <c r="L163" s="4" t="s">
        <v>497</v>
      </c>
      <c r="M163" s="4" t="s">
        <v>1296</v>
      </c>
      <c r="N163" s="8"/>
      <c r="O163" s="11" t="s">
        <v>1575</v>
      </c>
      <c r="P163" s="14" t="s">
        <v>3119</v>
      </c>
      <c r="Q163" s="6" t="s">
        <v>1656</v>
      </c>
      <c r="R163" s="6" t="s">
        <v>3318</v>
      </c>
      <c r="S163" s="12" t="s">
        <v>3101</v>
      </c>
      <c r="T163" s="8"/>
      <c r="U163" s="12" t="s">
        <v>3387</v>
      </c>
      <c r="V163" s="6" t="s">
        <v>1576</v>
      </c>
      <c r="W163" s="8"/>
      <c r="X163" s="6" t="s">
        <v>1577</v>
      </c>
      <c r="Y163" s="6" t="s">
        <v>1578</v>
      </c>
      <c r="Z163" s="12" t="s">
        <v>3623</v>
      </c>
      <c r="AA163" s="8"/>
      <c r="AB163" s="9" t="s">
        <v>123</v>
      </c>
      <c r="AC163" s="4" t="s">
        <v>35</v>
      </c>
      <c r="AD163" s="9" t="s">
        <v>123</v>
      </c>
      <c r="AE163" s="4" t="s">
        <v>104</v>
      </c>
      <c r="AF163" s="8"/>
      <c r="AG163" s="9" t="s">
        <v>123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Vật lý nguyên tử, hạt nhân và năng lượng cao</v>
      </c>
      <c r="AX163" s="4" t="s">
        <v>498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2870</v>
      </c>
      <c r="BN163" s="4" t="s">
        <v>2868</v>
      </c>
      <c r="BO163" s="4"/>
      <c r="BP163" s="8"/>
      <c r="BQ163" s="4" t="s">
        <v>34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5</v>
      </c>
      <c r="BX163" s="12">
        <v>3.66</v>
      </c>
      <c r="BY163" s="12"/>
      <c r="BZ163" s="12"/>
      <c r="CA163" s="12" t="s">
        <v>91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0" t="s">
        <v>3267</v>
      </c>
      <c r="CW163" s="53"/>
      <c r="CX163" s="12"/>
    </row>
    <row r="164" spans="1:102" ht="78" x14ac:dyDescent="0.3">
      <c r="A164" s="15" t="s">
        <v>1171</v>
      </c>
      <c r="B164" s="3" t="s">
        <v>763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21"/>
        <v>12</v>
      </c>
      <c r="I164" s="12" t="str">
        <f t="shared" si="22"/>
        <v>02</v>
      </c>
      <c r="J164" s="12" t="str">
        <f t="shared" si="23"/>
        <v>1986</v>
      </c>
      <c r="K164" s="4" t="s">
        <v>3388</v>
      </c>
      <c r="L164" s="4" t="s">
        <v>764</v>
      </c>
      <c r="M164" s="4" t="s">
        <v>1296</v>
      </c>
      <c r="N164" s="8"/>
      <c r="O164" s="6" t="s">
        <v>1460</v>
      </c>
      <c r="P164" s="14" t="s">
        <v>3122</v>
      </c>
      <c r="Q164" s="6" t="s">
        <v>1499</v>
      </c>
      <c r="R164" s="6" t="s">
        <v>3318</v>
      </c>
      <c r="S164" s="12" t="s">
        <v>3101</v>
      </c>
      <c r="T164" s="8"/>
      <c r="U164" s="12" t="s">
        <v>3388</v>
      </c>
      <c r="V164" s="6" t="s">
        <v>1664</v>
      </c>
      <c r="W164" s="8"/>
      <c r="X164" s="6" t="s">
        <v>1665</v>
      </c>
      <c r="Y164" s="21" t="s">
        <v>1666</v>
      </c>
      <c r="Z164" s="12" t="s">
        <v>3624</v>
      </c>
      <c r="AA164" s="8"/>
      <c r="AB164" s="9" t="s">
        <v>228</v>
      </c>
      <c r="AC164" s="4" t="s">
        <v>35</v>
      </c>
      <c r="AD164" s="9" t="s">
        <v>228</v>
      </c>
      <c r="AE164" s="4" t="s">
        <v>104</v>
      </c>
      <c r="AF164" s="8"/>
      <c r="AG164" s="9" t="s">
        <v>228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Toán giải tích</v>
      </c>
      <c r="AX164" s="4" t="s">
        <v>765</v>
      </c>
      <c r="AY164" s="4"/>
      <c r="AZ164" s="8"/>
      <c r="BA164" s="8"/>
      <c r="BB164" s="4" t="s">
        <v>1244</v>
      </c>
      <c r="BC164" s="15" t="s">
        <v>3909</v>
      </c>
      <c r="BD164" s="4" t="s">
        <v>1244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3833</v>
      </c>
      <c r="BN164" s="4" t="s">
        <v>79</v>
      </c>
      <c r="BO164" s="4"/>
      <c r="BP164" s="8"/>
      <c r="BQ164" s="4" t="s">
        <v>34</v>
      </c>
      <c r="BR164" s="12"/>
      <c r="BS164" s="12" t="s">
        <v>34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1318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34</v>
      </c>
      <c r="CW164" s="53"/>
      <c r="CX164" s="12"/>
    </row>
    <row r="165" spans="1:102" ht="78" x14ac:dyDescent="0.3">
      <c r="A165" s="15" t="s">
        <v>1172</v>
      </c>
      <c r="B165" s="3" t="s">
        <v>639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21"/>
        <v>16</v>
      </c>
      <c r="I165" s="12" t="str">
        <f t="shared" si="22"/>
        <v>12</v>
      </c>
      <c r="J165" s="12" t="str">
        <f t="shared" si="23"/>
        <v>1983</v>
      </c>
      <c r="K165" s="4" t="s">
        <v>1342</v>
      </c>
      <c r="L165" s="4" t="s">
        <v>640</v>
      </c>
      <c r="M165" s="4" t="s">
        <v>1296</v>
      </c>
      <c r="N165" s="8"/>
      <c r="O165" s="11" t="s">
        <v>1465</v>
      </c>
      <c r="P165" s="14" t="s">
        <v>1682</v>
      </c>
      <c r="Q165" s="6" t="s">
        <v>1656</v>
      </c>
      <c r="R165" s="6" t="s">
        <v>3318</v>
      </c>
      <c r="S165" s="12" t="s">
        <v>3101</v>
      </c>
      <c r="T165" s="8"/>
      <c r="U165" s="12" t="s">
        <v>3389</v>
      </c>
      <c r="V165" s="6" t="s">
        <v>1683</v>
      </c>
      <c r="W165" s="8"/>
      <c r="X165" s="6" t="s">
        <v>1684</v>
      </c>
      <c r="Y165" s="6" t="s">
        <v>22</v>
      </c>
      <c r="Z165" s="12" t="s">
        <v>3625</v>
      </c>
      <c r="AA165" s="8"/>
      <c r="AB165" s="9" t="s">
        <v>142</v>
      </c>
      <c r="AC165" s="4" t="s">
        <v>35</v>
      </c>
      <c r="AD165" s="9" t="s">
        <v>142</v>
      </c>
      <c r="AE165" s="4" t="s">
        <v>104</v>
      </c>
      <c r="AF165" s="8"/>
      <c r="AG165" s="9" t="s">
        <v>142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 t="s">
        <v>1245</v>
      </c>
      <c r="AR165" s="8"/>
      <c r="AS165" s="4" t="s">
        <v>28</v>
      </c>
      <c r="AT165" s="4" t="s">
        <v>29</v>
      </c>
      <c r="AU165" s="4" t="s">
        <v>79</v>
      </c>
      <c r="AV165" s="43" t="str">
        <f>INDEX([1]DATA!$W$10:$W$285,MATCH(B165,[1]DATA!$C$10:$C$285,0))</f>
        <v>Đại học</v>
      </c>
      <c r="AW165" s="43" t="str">
        <f>INDEX([1]DATA!$X$10:$X$285,MATCH(B165,[1]DATA!$C$10:$C$285,0))</f>
        <v>Giáo dục thể chất</v>
      </c>
      <c r="AX165" s="4" t="s">
        <v>314</v>
      </c>
      <c r="AY165" s="4"/>
      <c r="AZ165" s="8"/>
      <c r="BA165" s="8"/>
      <c r="BB165" s="4" t="s">
        <v>1248</v>
      </c>
      <c r="BC165" s="10" t="s">
        <v>3909</v>
      </c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79</v>
      </c>
      <c r="BJ165" s="4" t="s">
        <v>47</v>
      </c>
      <c r="BK165" s="4" t="s">
        <v>22</v>
      </c>
      <c r="BL165" s="4" t="s">
        <v>22</v>
      </c>
      <c r="BM165" s="4" t="s">
        <v>1455</v>
      </c>
      <c r="BN165" s="4" t="s">
        <v>60</v>
      </c>
      <c r="BO165" s="4"/>
      <c r="BP165" s="8"/>
      <c r="BQ165" s="4" t="s">
        <v>1243</v>
      </c>
      <c r="BR165" s="12"/>
      <c r="BS165" s="12" t="s">
        <v>1321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4</v>
      </c>
      <c r="BX165" s="12">
        <v>3.33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10" t="s">
        <v>3268</v>
      </c>
      <c r="CW165" s="53"/>
      <c r="CX165" s="12"/>
    </row>
    <row r="166" spans="1:102" ht="62.4" x14ac:dyDescent="0.3">
      <c r="A166" s="15" t="s">
        <v>1173</v>
      </c>
      <c r="B166" s="3" t="s">
        <v>655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21"/>
        <v>08</v>
      </c>
      <c r="I166" s="12" t="str">
        <f t="shared" si="22"/>
        <v>04</v>
      </c>
      <c r="J166" s="12" t="str">
        <f t="shared" si="23"/>
        <v>1986</v>
      </c>
      <c r="K166" s="4" t="s">
        <v>1371</v>
      </c>
      <c r="L166" s="4" t="s">
        <v>656</v>
      </c>
      <c r="M166" s="4" t="s">
        <v>1296</v>
      </c>
      <c r="N166" s="8"/>
      <c r="O166" s="6" t="s">
        <v>1464</v>
      </c>
      <c r="P166" s="14" t="s">
        <v>1699</v>
      </c>
      <c r="Q166" s="6" t="s">
        <v>1499</v>
      </c>
      <c r="R166" s="6" t="s">
        <v>3318</v>
      </c>
      <c r="S166" s="12" t="s">
        <v>3101</v>
      </c>
      <c r="T166" s="8"/>
      <c r="U166" s="12" t="s">
        <v>3390</v>
      </c>
      <c r="V166" s="6" t="s">
        <v>1700</v>
      </c>
      <c r="W166" s="8"/>
      <c r="X166" s="6" t="s">
        <v>1701</v>
      </c>
      <c r="Y166" s="6" t="s">
        <v>22</v>
      </c>
      <c r="Z166" s="12" t="s">
        <v>3626</v>
      </c>
      <c r="AA166" s="8"/>
      <c r="AB166" s="9" t="s">
        <v>139</v>
      </c>
      <c r="AC166" s="4" t="s">
        <v>35</v>
      </c>
      <c r="AD166" s="9" t="s">
        <v>139</v>
      </c>
      <c r="AE166" s="4" t="s">
        <v>104</v>
      </c>
      <c r="AF166" s="8"/>
      <c r="AG166" s="9" t="s">
        <v>139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Toán ứng dụng</v>
      </c>
      <c r="AX166" s="4" t="s">
        <v>657</v>
      </c>
      <c r="AY166" s="4"/>
      <c r="AZ166" s="8"/>
      <c r="BA166" s="8"/>
      <c r="BB166" s="10" t="s">
        <v>3022</v>
      </c>
      <c r="BC166" s="15" t="s">
        <v>3909</v>
      </c>
      <c r="BD166" s="4" t="s">
        <v>1483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37</v>
      </c>
      <c r="BJ166" s="4" t="s">
        <v>115</v>
      </c>
      <c r="BK166" s="4" t="s">
        <v>22</v>
      </c>
      <c r="BL166" s="4" t="s">
        <v>22</v>
      </c>
      <c r="BM166" s="4" t="s">
        <v>3833</v>
      </c>
      <c r="BN166" s="4" t="s">
        <v>79</v>
      </c>
      <c r="BO166" s="4"/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3028</v>
      </c>
      <c r="CW166" s="53"/>
      <c r="CX166" s="12"/>
    </row>
    <row r="167" spans="1:102" ht="78" x14ac:dyDescent="0.3">
      <c r="A167" s="15" t="s">
        <v>1174</v>
      </c>
      <c r="B167" s="3" t="s">
        <v>664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21"/>
        <v>27</v>
      </c>
      <c r="I167" s="12" t="str">
        <f t="shared" si="22"/>
        <v>10</v>
      </c>
      <c r="J167" s="12" t="str">
        <f t="shared" si="23"/>
        <v>1971</v>
      </c>
      <c r="K167" s="4" t="s">
        <v>1382</v>
      </c>
      <c r="L167" s="4" t="s">
        <v>665</v>
      </c>
      <c r="M167" s="4" t="s">
        <v>1296</v>
      </c>
      <c r="N167" s="8"/>
      <c r="O167" s="11" t="s">
        <v>3120</v>
      </c>
      <c r="P167" s="14" t="s">
        <v>3121</v>
      </c>
      <c r="Q167" s="6" t="s">
        <v>1656</v>
      </c>
      <c r="R167" s="6" t="s">
        <v>3318</v>
      </c>
      <c r="S167" s="12" t="s">
        <v>3101</v>
      </c>
      <c r="T167" s="8"/>
      <c r="U167" s="12" t="s">
        <v>3372</v>
      </c>
      <c r="V167" s="6" t="s">
        <v>1824</v>
      </c>
      <c r="W167" s="8"/>
      <c r="X167" s="11" t="s">
        <v>1825</v>
      </c>
      <c r="Y167" s="6" t="s">
        <v>22</v>
      </c>
      <c r="Z167" s="12" t="s">
        <v>3627</v>
      </c>
      <c r="AA167" s="8"/>
      <c r="AB167" s="9" t="s">
        <v>225</v>
      </c>
      <c r="AC167" s="4" t="s">
        <v>35</v>
      </c>
      <c r="AD167" s="9" t="s">
        <v>225</v>
      </c>
      <c r="AE167" s="4" t="s">
        <v>104</v>
      </c>
      <c r="AF167" s="8"/>
      <c r="AG167" s="9" t="s">
        <v>246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Ngôn ngữ học ứng dụng</v>
      </c>
      <c r="AX167" s="4" t="s">
        <v>666</v>
      </c>
      <c r="AY167" s="4"/>
      <c r="AZ167" s="8"/>
      <c r="BA167" s="8"/>
      <c r="BB167" s="10" t="s">
        <v>3023</v>
      </c>
      <c r="BC167" s="10" t="s">
        <v>3909</v>
      </c>
      <c r="BD167" s="4" t="s">
        <v>1274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1455</v>
      </c>
      <c r="BN167" s="4" t="s">
        <v>60</v>
      </c>
      <c r="BO167" s="4"/>
      <c r="BP167" s="8"/>
      <c r="BQ167" s="4" t="s">
        <v>3931</v>
      </c>
      <c r="BR167" s="12"/>
      <c r="BS167" s="12" t="s">
        <v>50</v>
      </c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4</v>
      </c>
      <c r="BX167" s="4">
        <v>3.33</v>
      </c>
      <c r="BY167" s="4"/>
      <c r="BZ167" s="4"/>
      <c r="CA167" s="4" t="s">
        <v>1318</v>
      </c>
      <c r="CB167" s="4" t="s">
        <v>1037</v>
      </c>
      <c r="CC167" s="10" t="s">
        <v>3284</v>
      </c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10" t="s">
        <v>3029</v>
      </c>
      <c r="CW167" s="53"/>
      <c r="CX167" s="12"/>
    </row>
    <row r="168" spans="1:102" ht="62.4" x14ac:dyDescent="0.3">
      <c r="A168" s="15" t="s">
        <v>1175</v>
      </c>
      <c r="B168" s="3" t="s">
        <v>624</v>
      </c>
      <c r="C168" s="12" t="s">
        <v>1245</v>
      </c>
      <c r="D168" s="12"/>
      <c r="E168" s="12"/>
      <c r="F168" s="12" t="s">
        <v>1245</v>
      </c>
      <c r="G168" s="4" t="s">
        <v>20</v>
      </c>
      <c r="H168" s="12" t="str">
        <f t="shared" si="21"/>
        <v>23</v>
      </c>
      <c r="I168" s="12" t="str">
        <f t="shared" si="22"/>
        <v>07</v>
      </c>
      <c r="J168" s="12" t="str">
        <f t="shared" si="23"/>
        <v>1982</v>
      </c>
      <c r="K168" s="4" t="s">
        <v>1353</v>
      </c>
      <c r="L168" s="4" t="s">
        <v>625</v>
      </c>
      <c r="M168" s="4" t="s">
        <v>1296</v>
      </c>
      <c r="N168" s="8"/>
      <c r="O168" s="6" t="s">
        <v>1882</v>
      </c>
      <c r="P168" s="7" t="s">
        <v>1883</v>
      </c>
      <c r="Q168" s="6" t="s">
        <v>1499</v>
      </c>
      <c r="R168" s="6" t="s">
        <v>3318</v>
      </c>
      <c r="S168" s="12" t="s">
        <v>3101</v>
      </c>
      <c r="T168" s="8"/>
      <c r="U168" s="12" t="s">
        <v>3381</v>
      </c>
      <c r="V168" s="6" t="s">
        <v>1884</v>
      </c>
      <c r="W168" s="8"/>
      <c r="X168" s="6" t="s">
        <v>1885</v>
      </c>
      <c r="Y168" s="6" t="s">
        <v>22</v>
      </c>
      <c r="Z168" s="12" t="s">
        <v>3628</v>
      </c>
      <c r="AA168" s="8"/>
      <c r="AB168" s="9" t="s">
        <v>105</v>
      </c>
      <c r="AC168" s="4" t="s">
        <v>35</v>
      </c>
      <c r="AD168" s="9" t="s">
        <v>105</v>
      </c>
      <c r="AE168" s="4" t="s">
        <v>104</v>
      </c>
      <c r="AF168" s="8"/>
      <c r="AG168" s="9" t="s">
        <v>626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Công nghệ sinh học</v>
      </c>
      <c r="AX168" s="4" t="s">
        <v>627</v>
      </c>
      <c r="AY168" s="4"/>
      <c r="AZ168" s="8"/>
      <c r="BA168" s="8"/>
      <c r="BB168" s="4" t="s">
        <v>3024</v>
      </c>
      <c r="BC168" s="4" t="s">
        <v>3909</v>
      </c>
      <c r="BD168" s="4" t="s">
        <v>1263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1321</v>
      </c>
      <c r="BN168" s="4" t="s">
        <v>49</v>
      </c>
      <c r="BO168" s="4"/>
      <c r="BP168" s="8"/>
      <c r="BQ168" s="4" t="s">
        <v>50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58</v>
      </c>
      <c r="CB168" s="4" t="s">
        <v>3236</v>
      </c>
      <c r="CC168" s="10" t="s">
        <v>2958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3832</v>
      </c>
      <c r="CW168" s="53"/>
      <c r="CX168" s="12"/>
    </row>
    <row r="169" spans="1:102" ht="46.8" x14ac:dyDescent="0.3">
      <c r="A169" s="15" t="s">
        <v>1176</v>
      </c>
      <c r="B169" s="3" t="s">
        <v>393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21"/>
        <v>12</v>
      </c>
      <c r="I169" s="12" t="str">
        <f t="shared" si="22"/>
        <v>09</v>
      </c>
      <c r="J169" s="12" t="str">
        <f t="shared" si="23"/>
        <v>1979</v>
      </c>
      <c r="K169" s="4" t="s">
        <v>1352</v>
      </c>
      <c r="L169" s="4" t="s">
        <v>394</v>
      </c>
      <c r="M169" s="4" t="s">
        <v>1296</v>
      </c>
      <c r="N169" s="8"/>
      <c r="O169" s="11" t="s">
        <v>1951</v>
      </c>
      <c r="P169" s="14" t="s">
        <v>1952</v>
      </c>
      <c r="Q169" s="6" t="s">
        <v>1499</v>
      </c>
      <c r="R169" s="6" t="s">
        <v>3318</v>
      </c>
      <c r="S169" s="12" t="s">
        <v>3321</v>
      </c>
      <c r="T169" s="8"/>
      <c r="U169" s="12" t="s">
        <v>3391</v>
      </c>
      <c r="V169" s="6" t="s">
        <v>1953</v>
      </c>
      <c r="W169" s="8"/>
      <c r="X169" s="6" t="s">
        <v>1954</v>
      </c>
      <c r="Y169" s="6" t="s">
        <v>1955</v>
      </c>
      <c r="Z169" s="12" t="s">
        <v>3629</v>
      </c>
      <c r="AA169" s="8"/>
      <c r="AB169" s="9" t="s">
        <v>295</v>
      </c>
      <c r="AC169" s="4" t="s">
        <v>35</v>
      </c>
      <c r="AD169" s="9" t="s">
        <v>295</v>
      </c>
      <c r="AE169" s="4" t="s">
        <v>104</v>
      </c>
      <c r="AF169" s="8"/>
      <c r="AG169" s="9" t="s">
        <v>395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Khoa học giáo dục</v>
      </c>
      <c r="AX169" s="4" t="s">
        <v>98</v>
      </c>
      <c r="AY169" s="4"/>
      <c r="AZ169" s="8"/>
      <c r="BA169" s="8"/>
      <c r="BB169" s="4" t="s">
        <v>1325</v>
      </c>
      <c r="BC169" s="4" t="s">
        <v>3909</v>
      </c>
      <c r="BD169" s="4" t="s">
        <v>1258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2870</v>
      </c>
      <c r="BN169" s="4" t="s">
        <v>2868</v>
      </c>
      <c r="BO169" s="4"/>
      <c r="BP169" s="8"/>
      <c r="BQ169" s="4" t="s">
        <v>34</v>
      </c>
      <c r="BR169" s="12"/>
      <c r="BS169" s="12" t="s">
        <v>34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5</v>
      </c>
      <c r="BX169" s="4">
        <v>3.66</v>
      </c>
      <c r="BY169" s="4"/>
      <c r="BZ169" s="4"/>
      <c r="CA169" s="4" t="s">
        <v>91</v>
      </c>
      <c r="CB169" s="4"/>
      <c r="CC169" s="4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34</v>
      </c>
      <c r="CW169" s="53"/>
      <c r="CX169" s="12"/>
    </row>
    <row r="170" spans="1:102" ht="31.2" x14ac:dyDescent="0.3">
      <c r="A170" s="15" t="s">
        <v>1177</v>
      </c>
      <c r="B170" s="3" t="s">
        <v>418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21"/>
        <v>02</v>
      </c>
      <c r="I170" s="12" t="str">
        <f t="shared" si="22"/>
        <v>09</v>
      </c>
      <c r="J170" s="12" t="str">
        <f t="shared" si="23"/>
        <v>1965</v>
      </c>
      <c r="K170" s="4" t="s">
        <v>1382</v>
      </c>
      <c r="L170" s="4" t="s">
        <v>419</v>
      </c>
      <c r="M170" s="4" t="s">
        <v>1296</v>
      </c>
      <c r="N170" s="8"/>
      <c r="O170" s="6" t="s">
        <v>1985</v>
      </c>
      <c r="P170" s="7" t="s">
        <v>1986</v>
      </c>
      <c r="Q170" s="6" t="s">
        <v>1498</v>
      </c>
      <c r="R170" s="6" t="s">
        <v>3318</v>
      </c>
      <c r="S170" s="12" t="s">
        <v>3320</v>
      </c>
      <c r="T170" s="8"/>
      <c r="U170" s="12" t="s">
        <v>3392</v>
      </c>
      <c r="V170" s="6" t="s">
        <v>1987</v>
      </c>
      <c r="W170" s="8"/>
      <c r="X170" s="6" t="s">
        <v>1988</v>
      </c>
      <c r="Y170" s="6" t="s">
        <v>22</v>
      </c>
      <c r="Z170" s="12" t="s">
        <v>3630</v>
      </c>
      <c r="AA170" s="8"/>
      <c r="AB170" s="9" t="s">
        <v>420</v>
      </c>
      <c r="AC170" s="4" t="s">
        <v>35</v>
      </c>
      <c r="AD170" s="9" t="s">
        <v>421</v>
      </c>
      <c r="AE170" s="4" t="s">
        <v>25</v>
      </c>
      <c r="AF170" s="8"/>
      <c r="AG170" s="9" t="s">
        <v>420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79</v>
      </c>
      <c r="AV170" s="43" t="str">
        <f>INDEX([1]DATA!$W$10:$W$285,MATCH(B170,[1]DATA!$C$10:$C$285,0))</f>
        <v>Đại học</v>
      </c>
      <c r="AW170" s="43" t="str">
        <f>INDEX([1]DATA!$X$10:$X$285,MATCH(B170,[1]DATA!$C$10:$C$285,0))</f>
        <v>Thể dục thể thao</v>
      </c>
      <c r="AX170" s="4" t="s">
        <v>422</v>
      </c>
      <c r="AY170" s="4"/>
      <c r="AZ170" s="8"/>
      <c r="BA170" s="8"/>
      <c r="BB170" s="4" t="s">
        <v>3024</v>
      </c>
      <c r="BC170" s="4"/>
      <c r="BD170" s="4" t="s">
        <v>1483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79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9</v>
      </c>
      <c r="BX170" s="4">
        <v>4.9800000000000004</v>
      </c>
      <c r="BY170" s="4"/>
      <c r="BZ170" s="4" t="s">
        <v>3819</v>
      </c>
      <c r="CA170" s="4" t="s">
        <v>2806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2"/>
    </row>
    <row r="171" spans="1:102" ht="46.8" x14ac:dyDescent="0.3">
      <c r="A171" s="15" t="s">
        <v>1178</v>
      </c>
      <c r="B171" s="3" t="s">
        <v>617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21"/>
        <v>09</v>
      </c>
      <c r="I171" s="12" t="str">
        <f t="shared" si="22"/>
        <v>12</v>
      </c>
      <c r="J171" s="12" t="str">
        <f t="shared" si="23"/>
        <v>1981</v>
      </c>
      <c r="K171" s="4" t="s">
        <v>1383</v>
      </c>
      <c r="L171" s="4" t="s">
        <v>618</v>
      </c>
      <c r="M171" s="4" t="s">
        <v>1296</v>
      </c>
      <c r="N171" s="8"/>
      <c r="O171" s="11" t="s">
        <v>3125</v>
      </c>
      <c r="P171" s="14" t="s">
        <v>1904</v>
      </c>
      <c r="Q171" s="6" t="s">
        <v>1656</v>
      </c>
      <c r="R171" s="6" t="s">
        <v>3318</v>
      </c>
      <c r="S171" s="12" t="s">
        <v>3101</v>
      </c>
      <c r="T171" s="8"/>
      <c r="U171" s="12" t="s">
        <v>3393</v>
      </c>
      <c r="V171" s="6" t="s">
        <v>2020</v>
      </c>
      <c r="W171" s="8"/>
      <c r="X171" s="6" t="s">
        <v>2021</v>
      </c>
      <c r="Y171" s="6" t="s">
        <v>22</v>
      </c>
      <c r="Z171" s="12" t="s">
        <v>3631</v>
      </c>
      <c r="AA171" s="8"/>
      <c r="AB171" s="9" t="s">
        <v>139</v>
      </c>
      <c r="AC171" s="4" t="s">
        <v>35</v>
      </c>
      <c r="AD171" s="9" t="s">
        <v>139</v>
      </c>
      <c r="AE171" s="4" t="s">
        <v>104</v>
      </c>
      <c r="AF171" s="8"/>
      <c r="AG171" s="9" t="s">
        <v>139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314</v>
      </c>
      <c r="AY171" s="4"/>
      <c r="AZ171" s="8"/>
      <c r="BA171" s="8"/>
      <c r="BB171" s="4" t="s">
        <v>1248</v>
      </c>
      <c r="BC171" s="10" t="s">
        <v>3909</v>
      </c>
      <c r="BD171" s="4" t="s">
        <v>1248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4" t="s">
        <v>1243</v>
      </c>
      <c r="BR171" s="12"/>
      <c r="BS171" s="12" t="s">
        <v>1321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4</v>
      </c>
      <c r="BX171" s="4">
        <v>3.33</v>
      </c>
      <c r="BY171" s="4"/>
      <c r="BZ171" s="4"/>
      <c r="CA171" s="4" t="s">
        <v>2961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3269</v>
      </c>
      <c r="CW171" s="53"/>
      <c r="CX171" s="12"/>
    </row>
    <row r="172" spans="1:102" ht="78" x14ac:dyDescent="0.3">
      <c r="A172" s="15" t="s">
        <v>1179</v>
      </c>
      <c r="B172" s="3" t="s">
        <v>537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21"/>
        <v>01</v>
      </c>
      <c r="I172" s="12" t="str">
        <f t="shared" si="22"/>
        <v>01</v>
      </c>
      <c r="J172" s="12" t="str">
        <f t="shared" si="23"/>
        <v>1977</v>
      </c>
      <c r="K172" s="4" t="s">
        <v>1353</v>
      </c>
      <c r="L172" s="4" t="s">
        <v>538</v>
      </c>
      <c r="M172" s="4" t="s">
        <v>1296</v>
      </c>
      <c r="N172" s="8"/>
      <c r="O172" s="6" t="s">
        <v>2077</v>
      </c>
      <c r="P172" s="7" t="s">
        <v>2078</v>
      </c>
      <c r="Q172" s="6" t="s">
        <v>1499</v>
      </c>
      <c r="R172" s="6" t="s">
        <v>3318</v>
      </c>
      <c r="S172" s="12" t="s">
        <v>3101</v>
      </c>
      <c r="T172" s="8"/>
      <c r="U172" s="12" t="s">
        <v>3394</v>
      </c>
      <c r="V172" s="6" t="s">
        <v>2079</v>
      </c>
      <c r="W172" s="8"/>
      <c r="X172" s="11" t="s">
        <v>2080</v>
      </c>
      <c r="Y172" s="21" t="s">
        <v>2081</v>
      </c>
      <c r="Z172" s="12" t="s">
        <v>3632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43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chất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2870</v>
      </c>
      <c r="BN172" s="4" t="s">
        <v>2962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5</v>
      </c>
      <c r="BX172" s="12">
        <v>3.66</v>
      </c>
      <c r="BY172" s="12"/>
      <c r="BZ172" s="12"/>
      <c r="CA172" s="12" t="s">
        <v>1318</v>
      </c>
      <c r="CB172" s="24">
        <v>0.17</v>
      </c>
      <c r="CC172" s="15" t="s">
        <v>3872</v>
      </c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  <c r="CX172" s="12"/>
    </row>
    <row r="173" spans="1:102" ht="46.8" x14ac:dyDescent="0.3">
      <c r="A173" s="15" t="s">
        <v>1180</v>
      </c>
      <c r="B173" s="3" t="s">
        <v>566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1"/>
        <v>29</v>
      </c>
      <c r="I173" s="12" t="str">
        <f t="shared" si="22"/>
        <v>11</v>
      </c>
      <c r="J173" s="12" t="str">
        <f t="shared" si="23"/>
        <v>1979</v>
      </c>
      <c r="K173" s="4" t="s">
        <v>1382</v>
      </c>
      <c r="L173" s="4" t="s">
        <v>567</v>
      </c>
      <c r="M173" s="4" t="s">
        <v>1296</v>
      </c>
      <c r="N173" s="8"/>
      <c r="O173" s="6" t="s">
        <v>2082</v>
      </c>
      <c r="P173" s="14" t="s">
        <v>2083</v>
      </c>
      <c r="Q173" s="6" t="s">
        <v>1499</v>
      </c>
      <c r="R173" s="6" t="s">
        <v>3318</v>
      </c>
      <c r="S173" s="12" t="s">
        <v>3101</v>
      </c>
      <c r="T173" s="8"/>
      <c r="U173" s="12" t="s">
        <v>3395</v>
      </c>
      <c r="V173" s="6" t="s">
        <v>2084</v>
      </c>
      <c r="W173" s="8"/>
      <c r="X173" s="6" t="s">
        <v>2085</v>
      </c>
      <c r="Y173" s="6" t="s">
        <v>22</v>
      </c>
      <c r="Z173" s="12" t="s">
        <v>3633</v>
      </c>
      <c r="AA173" s="8"/>
      <c r="AB173" s="9" t="s">
        <v>123</v>
      </c>
      <c r="AC173" s="4" t="s">
        <v>35</v>
      </c>
      <c r="AD173" s="9" t="s">
        <v>123</v>
      </c>
      <c r="AE173" s="4" t="s">
        <v>104</v>
      </c>
      <c r="AF173" s="8"/>
      <c r="AG173" s="9" t="s">
        <v>123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Giáo dục học</v>
      </c>
      <c r="AX173" s="4" t="s">
        <v>262</v>
      </c>
      <c r="AY173" s="4"/>
      <c r="AZ173" s="8"/>
      <c r="BA173" s="8"/>
      <c r="BB173" s="4" t="s">
        <v>3021</v>
      </c>
      <c r="BC173" s="10" t="s">
        <v>3909</v>
      </c>
      <c r="BD173" s="4" t="s">
        <v>1483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4" t="s">
        <v>1311</v>
      </c>
      <c r="BV173" s="12"/>
      <c r="BW173" s="4">
        <v>5</v>
      </c>
      <c r="BX173" s="4">
        <v>3.66</v>
      </c>
      <c r="BY173" s="4"/>
      <c r="BZ173" s="4"/>
      <c r="CA173" s="4" t="s">
        <v>1318</v>
      </c>
      <c r="CB173" s="4"/>
      <c r="CC173" s="4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3030</v>
      </c>
      <c r="CW173" s="53"/>
      <c r="CX173" s="12"/>
    </row>
    <row r="174" spans="1:102" ht="93.6" x14ac:dyDescent="0.3">
      <c r="A174" s="15" t="s">
        <v>1181</v>
      </c>
      <c r="B174" s="3" t="s">
        <v>441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1"/>
        <v>18</v>
      </c>
      <c r="I174" s="12" t="str">
        <f t="shared" si="22"/>
        <v>09</v>
      </c>
      <c r="J174" s="12" t="str">
        <f t="shared" si="23"/>
        <v>1976</v>
      </c>
      <c r="K174" s="4" t="s">
        <v>1382</v>
      </c>
      <c r="L174" s="4" t="s">
        <v>442</v>
      </c>
      <c r="M174" s="4" t="s">
        <v>1296</v>
      </c>
      <c r="N174" s="8"/>
      <c r="O174" s="11" t="s">
        <v>1458</v>
      </c>
      <c r="P174" s="14" t="s">
        <v>2131</v>
      </c>
      <c r="Q174" s="6" t="s">
        <v>1656</v>
      </c>
      <c r="R174" s="6" t="s">
        <v>3318</v>
      </c>
      <c r="S174" s="12" t="s">
        <v>3101</v>
      </c>
      <c r="T174" s="8"/>
      <c r="U174" s="12" t="s">
        <v>3396</v>
      </c>
      <c r="V174" s="6" t="s">
        <v>1459</v>
      </c>
      <c r="W174" s="8"/>
      <c r="X174" s="6" t="s">
        <v>2132</v>
      </c>
      <c r="Y174" s="6" t="s">
        <v>2133</v>
      </c>
      <c r="Z174" s="12" t="s">
        <v>3634</v>
      </c>
      <c r="AA174" s="8"/>
      <c r="AB174" s="9" t="s">
        <v>246</v>
      </c>
      <c r="AC174" s="4" t="s">
        <v>35</v>
      </c>
      <c r="AD174" s="9" t="s">
        <v>443</v>
      </c>
      <c r="AE174" s="4" t="s">
        <v>25</v>
      </c>
      <c r="AF174" s="8"/>
      <c r="AG174" s="9" t="s">
        <v>246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9" t="s">
        <v>192</v>
      </c>
      <c r="AQ174" s="9" t="s">
        <v>1245</v>
      </c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Vật lý kỹ thuật</v>
      </c>
      <c r="AX174" s="4" t="s">
        <v>444</v>
      </c>
      <c r="AY174" s="4"/>
      <c r="AZ174" s="8"/>
      <c r="BA174" s="8"/>
      <c r="BB174" s="4" t="s">
        <v>1248</v>
      </c>
      <c r="BC174" s="10" t="s">
        <v>3909</v>
      </c>
      <c r="BD174" s="4" t="s">
        <v>1248</v>
      </c>
      <c r="BE174" s="4"/>
      <c r="BF174" s="4"/>
      <c r="BG174" s="8"/>
      <c r="BH174" s="12" t="str">
        <f>INDEX([1]DATA!$Z$10:$Z$285,MATCH(B174,[1]DATA!$C$10:$C$285,0))</f>
        <v>Trung cấp</v>
      </c>
      <c r="BI174" s="4" t="s">
        <v>37</v>
      </c>
      <c r="BJ174" s="4" t="s">
        <v>47</v>
      </c>
      <c r="BK174" s="4" t="s">
        <v>22</v>
      </c>
      <c r="BL174" s="4" t="s">
        <v>22</v>
      </c>
      <c r="BM174" s="4" t="s">
        <v>1321</v>
      </c>
      <c r="BN174" s="4" t="s">
        <v>49</v>
      </c>
      <c r="BO174" s="4"/>
      <c r="BP174" s="8"/>
      <c r="BQ174" s="10" t="s">
        <v>34</v>
      </c>
      <c r="BR174" s="12"/>
      <c r="BS174" s="12" t="s">
        <v>50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9</v>
      </c>
      <c r="BX174" s="12">
        <v>4.9800000000000004</v>
      </c>
      <c r="BY174" s="12"/>
      <c r="BZ174" s="12"/>
      <c r="CA174" s="12" t="s">
        <v>1318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10" t="s">
        <v>3272</v>
      </c>
      <c r="CW174" s="53"/>
      <c r="CX174" s="12"/>
    </row>
    <row r="175" spans="1:102" ht="46.8" x14ac:dyDescent="0.3">
      <c r="A175" s="15" t="s">
        <v>1182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1"/>
        <v>09</v>
      </c>
      <c r="I175" s="12" t="str">
        <f t="shared" si="22"/>
        <v>12</v>
      </c>
      <c r="J175" s="12" t="str">
        <f t="shared" si="23"/>
        <v>1978</v>
      </c>
      <c r="K175" s="4" t="s">
        <v>1380</v>
      </c>
      <c r="L175" s="4" t="s">
        <v>494</v>
      </c>
      <c r="M175" s="4" t="s">
        <v>1296</v>
      </c>
      <c r="N175" s="8"/>
      <c r="O175" s="6" t="s">
        <v>2140</v>
      </c>
      <c r="P175" s="7" t="s">
        <v>2141</v>
      </c>
      <c r="Q175" s="6" t="s">
        <v>1517</v>
      </c>
      <c r="R175" s="6" t="s">
        <v>3318</v>
      </c>
      <c r="S175" s="12" t="s">
        <v>3320</v>
      </c>
      <c r="T175" s="8"/>
      <c r="U175" s="12" t="s">
        <v>1412</v>
      </c>
      <c r="V175" s="6" t="s">
        <v>2142</v>
      </c>
      <c r="W175" s="8"/>
      <c r="X175" s="11" t="s">
        <v>2143</v>
      </c>
      <c r="Y175" s="21" t="s">
        <v>2144</v>
      </c>
      <c r="Z175" s="12" t="s">
        <v>3635</v>
      </c>
      <c r="AA175" s="8"/>
      <c r="AB175" s="9" t="s">
        <v>43</v>
      </c>
      <c r="AC175" s="4" t="s">
        <v>35</v>
      </c>
      <c r="AD175" s="9" t="s">
        <v>43</v>
      </c>
      <c r="AE175" s="4" t="s">
        <v>25</v>
      </c>
      <c r="AF175" s="8"/>
      <c r="AG175" s="9" t="s">
        <v>43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LL và PP dạy học Tiếng anh</v>
      </c>
      <c r="AX175" s="4" t="s">
        <v>495</v>
      </c>
      <c r="AY175" s="4"/>
      <c r="AZ175" s="8"/>
      <c r="BA175" s="8"/>
      <c r="BB175" s="4" t="s">
        <v>1248</v>
      </c>
      <c r="BC175" s="10" t="s">
        <v>3913</v>
      </c>
      <c r="BD175" s="4" t="s">
        <v>1248</v>
      </c>
      <c r="BE175" s="10"/>
      <c r="BF175" s="10" t="s">
        <v>1442</v>
      </c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/>
      <c r="BO175" s="4"/>
      <c r="BP175" s="8"/>
      <c r="BQ175" s="4" t="s">
        <v>3931</v>
      </c>
      <c r="BR175" s="12"/>
      <c r="BS175" s="12" t="s">
        <v>3834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6</v>
      </c>
      <c r="BX175" s="4">
        <v>3.99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37</v>
      </c>
      <c r="CW175" s="53"/>
      <c r="CX175" s="12"/>
    </row>
    <row r="176" spans="1:102" ht="62.4" x14ac:dyDescent="0.3">
      <c r="A176" s="15" t="s">
        <v>1183</v>
      </c>
      <c r="B176" s="3" t="s">
        <v>454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1"/>
        <v>31</v>
      </c>
      <c r="I176" s="12" t="str">
        <f t="shared" si="22"/>
        <v>10</v>
      </c>
      <c r="J176" s="12" t="str">
        <f t="shared" si="23"/>
        <v>1970</v>
      </c>
      <c r="K176" s="4" t="s">
        <v>1400</v>
      </c>
      <c r="L176" s="4" t="s">
        <v>83</v>
      </c>
      <c r="M176" s="4" t="s">
        <v>1296</v>
      </c>
      <c r="N176" s="8"/>
      <c r="O176" s="6" t="s">
        <v>2150</v>
      </c>
      <c r="P176" s="14" t="s">
        <v>2151</v>
      </c>
      <c r="Q176" s="6" t="s">
        <v>1498</v>
      </c>
      <c r="R176" s="6" t="s">
        <v>3318</v>
      </c>
      <c r="S176" s="12" t="s">
        <v>3101</v>
      </c>
      <c r="T176" s="8"/>
      <c r="U176" s="12" t="s">
        <v>3397</v>
      </c>
      <c r="V176" s="6" t="s">
        <v>2152</v>
      </c>
      <c r="W176" s="8"/>
      <c r="X176" s="6" t="s">
        <v>2153</v>
      </c>
      <c r="Y176" s="6" t="s">
        <v>22</v>
      </c>
      <c r="Z176" s="12" t="s">
        <v>3636</v>
      </c>
      <c r="AA176" s="8"/>
      <c r="AB176" s="9" t="s">
        <v>102</v>
      </c>
      <c r="AC176" s="4" t="s">
        <v>35</v>
      </c>
      <c r="AD176" s="9" t="s">
        <v>102</v>
      </c>
      <c r="AE176" s="4" t="s">
        <v>25</v>
      </c>
      <c r="AF176" s="8"/>
      <c r="AG176" s="9" t="s">
        <v>102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Đại số và lý thuyết số</v>
      </c>
      <c r="AX176" s="4" t="s">
        <v>204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1455</v>
      </c>
      <c r="BN176" s="4" t="s">
        <v>60</v>
      </c>
      <c r="BO176" s="4"/>
      <c r="BP176" s="8"/>
      <c r="BQ176" s="4" t="s">
        <v>34</v>
      </c>
      <c r="BR176" s="12"/>
      <c r="BS176" s="12" t="s">
        <v>2816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2816</v>
      </c>
      <c r="CW176" s="53"/>
      <c r="CX176" s="12"/>
    </row>
    <row r="177" spans="1:102" ht="62.4" x14ac:dyDescent="0.3">
      <c r="A177" s="15" t="s">
        <v>1184</v>
      </c>
      <c r="B177" s="3" t="s">
        <v>669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1"/>
        <v>29</v>
      </c>
      <c r="I177" s="12" t="str">
        <f t="shared" si="22"/>
        <v>08</v>
      </c>
      <c r="J177" s="12" t="str">
        <f t="shared" si="23"/>
        <v>1978</v>
      </c>
      <c r="K177" s="4" t="s">
        <v>1344</v>
      </c>
      <c r="L177" s="4" t="s">
        <v>670</v>
      </c>
      <c r="M177" s="4" t="s">
        <v>1296</v>
      </c>
      <c r="N177" s="8"/>
      <c r="O177" s="6" t="s">
        <v>2231</v>
      </c>
      <c r="P177" s="7" t="s">
        <v>2232</v>
      </c>
      <c r="Q177" s="6" t="s">
        <v>1499</v>
      </c>
      <c r="R177" s="6" t="s">
        <v>3318</v>
      </c>
      <c r="S177" s="12" t="s">
        <v>3101</v>
      </c>
      <c r="T177" s="8"/>
      <c r="U177" s="12" t="s">
        <v>3398</v>
      </c>
      <c r="V177" s="6" t="s">
        <v>2233</v>
      </c>
      <c r="W177" s="8"/>
      <c r="X177" s="11" t="s">
        <v>2234</v>
      </c>
      <c r="Y177" s="6" t="s">
        <v>2235</v>
      </c>
      <c r="Z177" s="12" t="s">
        <v>3637</v>
      </c>
      <c r="AA177" s="8"/>
      <c r="AB177" s="9" t="s">
        <v>152</v>
      </c>
      <c r="AC177" s="4" t="s">
        <v>35</v>
      </c>
      <c r="AD177" s="9" t="s">
        <v>152</v>
      </c>
      <c r="AE177" s="4" t="s">
        <v>104</v>
      </c>
      <c r="AF177" s="8"/>
      <c r="AG177" s="9" t="s">
        <v>152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10" t="s">
        <v>3904</v>
      </c>
      <c r="AY177" s="4"/>
      <c r="AZ177" s="8"/>
      <c r="BA177" s="8"/>
      <c r="BB177" s="10" t="s">
        <v>3891</v>
      </c>
      <c r="BC177" s="10" t="s">
        <v>3909</v>
      </c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10" t="s">
        <v>3894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2903</v>
      </c>
      <c r="BO177" s="4"/>
      <c r="BP177" s="8"/>
      <c r="BQ177" s="10" t="s">
        <v>3931</v>
      </c>
      <c r="BR177" s="12"/>
      <c r="BS177" s="12" t="s">
        <v>37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4</v>
      </c>
      <c r="BX177" s="4">
        <v>3.33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10" t="s">
        <v>3905</v>
      </c>
      <c r="CW177" s="53"/>
      <c r="CX177" s="12"/>
    </row>
    <row r="178" spans="1:102" ht="46.8" x14ac:dyDescent="0.3">
      <c r="A178" s="15" t="s">
        <v>1185</v>
      </c>
      <c r="B178" s="3" t="s">
        <v>707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21"/>
        <v>21</v>
      </c>
      <c r="I178" s="12" t="str">
        <f t="shared" si="22"/>
        <v>04</v>
      </c>
      <c r="J178" s="12" t="str">
        <f t="shared" si="23"/>
        <v>1982</v>
      </c>
      <c r="K178" s="4" t="s">
        <v>1382</v>
      </c>
      <c r="L178" s="4" t="s">
        <v>708</v>
      </c>
      <c r="M178" s="4" t="s">
        <v>1296</v>
      </c>
      <c r="N178" s="8"/>
      <c r="O178" s="11" t="s">
        <v>3126</v>
      </c>
      <c r="P178" s="14" t="s">
        <v>3127</v>
      </c>
      <c r="Q178" s="6" t="s">
        <v>1656</v>
      </c>
      <c r="R178" s="6" t="s">
        <v>3318</v>
      </c>
      <c r="S178" s="12" t="s">
        <v>3101</v>
      </c>
      <c r="T178" s="8"/>
      <c r="U178" s="12" t="s">
        <v>3399</v>
      </c>
      <c r="V178" s="6" t="s">
        <v>2241</v>
      </c>
      <c r="W178" s="8"/>
      <c r="X178" s="6" t="s">
        <v>2242</v>
      </c>
      <c r="Y178" s="21" t="s">
        <v>2243</v>
      </c>
      <c r="Z178" s="12" t="s">
        <v>3638</v>
      </c>
      <c r="AA178" s="8"/>
      <c r="AB178" s="9" t="s">
        <v>105</v>
      </c>
      <c r="AC178" s="4" t="s">
        <v>35</v>
      </c>
      <c r="AD178" s="9" t="s">
        <v>105</v>
      </c>
      <c r="AE178" s="4" t="s">
        <v>104</v>
      </c>
      <c r="AF178" s="8"/>
      <c r="AG178" s="9" t="s">
        <v>105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Phương pháp giảng dạy Tiếng Anh</v>
      </c>
      <c r="AX178" s="4" t="s">
        <v>709</v>
      </c>
      <c r="AY178" s="4"/>
      <c r="AZ178" s="8"/>
      <c r="BA178" s="8"/>
      <c r="BB178" s="4" t="s">
        <v>1244</v>
      </c>
      <c r="BC178" s="4"/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1455</v>
      </c>
      <c r="BN178" s="4" t="s">
        <v>60</v>
      </c>
      <c r="BO178" s="4"/>
      <c r="BP178" s="8"/>
      <c r="BQ178" s="4" t="s">
        <v>3931</v>
      </c>
      <c r="BR178" s="12"/>
      <c r="BS178" s="12" t="s">
        <v>3834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3</v>
      </c>
      <c r="BX178" s="4">
        <v>3</v>
      </c>
      <c r="BY178" s="4"/>
      <c r="BZ178" s="4"/>
      <c r="CA178" s="4" t="s">
        <v>3097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3225</v>
      </c>
      <c r="CW178" s="53"/>
      <c r="CX178" s="12"/>
    </row>
    <row r="179" spans="1:102" ht="46.2" customHeight="1" x14ac:dyDescent="0.3">
      <c r="A179" s="15" t="s">
        <v>1186</v>
      </c>
      <c r="B179" s="3" t="s">
        <v>523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21"/>
        <v>21</v>
      </c>
      <c r="I179" s="12" t="str">
        <f t="shared" si="22"/>
        <v>10</v>
      </c>
      <c r="J179" s="12" t="str">
        <f t="shared" si="23"/>
        <v>1976</v>
      </c>
      <c r="K179" s="4" t="s">
        <v>1339</v>
      </c>
      <c r="L179" s="4" t="s">
        <v>524</v>
      </c>
      <c r="M179" s="4" t="s">
        <v>1296</v>
      </c>
      <c r="N179" s="8"/>
      <c r="O179" s="6" t="s">
        <v>2247</v>
      </c>
      <c r="P179" s="14" t="s">
        <v>2248</v>
      </c>
      <c r="Q179" s="6" t="s">
        <v>1499</v>
      </c>
      <c r="R179" s="6" t="s">
        <v>3318</v>
      </c>
      <c r="S179" s="12" t="s">
        <v>3320</v>
      </c>
      <c r="T179" s="8"/>
      <c r="U179" s="12" t="s">
        <v>3400</v>
      </c>
      <c r="V179" s="6" t="s">
        <v>2249</v>
      </c>
      <c r="W179" s="8"/>
      <c r="X179" s="11" t="s">
        <v>2250</v>
      </c>
      <c r="Y179" s="21" t="s">
        <v>2251</v>
      </c>
      <c r="Z179" s="12" t="s">
        <v>3639</v>
      </c>
      <c r="AA179" s="8"/>
      <c r="AB179" s="9" t="s">
        <v>43</v>
      </c>
      <c r="AC179" s="4" t="s">
        <v>35</v>
      </c>
      <c r="AD179" s="9" t="s">
        <v>525</v>
      </c>
      <c r="AE179" s="4" t="s">
        <v>25</v>
      </c>
      <c r="AF179" s="8"/>
      <c r="AG179" s="9" t="s">
        <v>43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Tiếng Anh</v>
      </c>
      <c r="AX179" s="4" t="s">
        <v>33</v>
      </c>
      <c r="AY179" s="4"/>
      <c r="AZ179" s="8"/>
      <c r="BA179" s="8"/>
      <c r="BB179" s="4" t="s">
        <v>1248</v>
      </c>
      <c r="BC179" s="4"/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1321</v>
      </c>
      <c r="BN179" s="4" t="s">
        <v>49</v>
      </c>
      <c r="BO179" s="4"/>
      <c r="BP179" s="8"/>
      <c r="BQ179" s="4" t="s">
        <v>3933</v>
      </c>
      <c r="BR179" s="12"/>
      <c r="BS179" s="12" t="s">
        <v>3833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6</v>
      </c>
      <c r="BX179" s="12">
        <v>3.99</v>
      </c>
      <c r="BY179" s="12"/>
      <c r="BZ179" s="12"/>
      <c r="CA179" s="12" t="s">
        <v>1318</v>
      </c>
      <c r="CB179" s="24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10" t="s">
        <v>3031</v>
      </c>
      <c r="CW179" s="53"/>
      <c r="CX179" s="12"/>
    </row>
    <row r="180" spans="1:102" ht="62.4" x14ac:dyDescent="0.3">
      <c r="A180" s="15" t="s">
        <v>1187</v>
      </c>
      <c r="B180" s="3" t="s">
        <v>521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1"/>
        <v>08</v>
      </c>
      <c r="I180" s="12" t="str">
        <f t="shared" si="22"/>
        <v>11</v>
      </c>
      <c r="J180" s="12" t="str">
        <f t="shared" si="23"/>
        <v>1983</v>
      </c>
      <c r="K180" s="4" t="s">
        <v>1343</v>
      </c>
      <c r="L180" s="4" t="s">
        <v>679</v>
      </c>
      <c r="M180" s="4" t="s">
        <v>1296</v>
      </c>
      <c r="N180" s="8"/>
      <c r="O180" s="6" t="s">
        <v>1463</v>
      </c>
      <c r="P180" s="7" t="s">
        <v>2264</v>
      </c>
      <c r="Q180" s="6" t="s">
        <v>1517</v>
      </c>
      <c r="R180" s="6" t="s">
        <v>3318</v>
      </c>
      <c r="S180" s="12" t="s">
        <v>3101</v>
      </c>
      <c r="T180" s="8"/>
      <c r="U180" s="12" t="s">
        <v>3401</v>
      </c>
      <c r="V180" s="6" t="s">
        <v>2265</v>
      </c>
      <c r="W180" s="8"/>
      <c r="X180" s="6" t="s">
        <v>2266</v>
      </c>
      <c r="Y180" s="21" t="s">
        <v>2267</v>
      </c>
      <c r="Z180" s="12" t="s">
        <v>3640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/>
      <c r="AW180" s="43"/>
      <c r="AX180" s="4" t="s">
        <v>284</v>
      </c>
      <c r="AY180" s="4"/>
      <c r="AZ180" s="8"/>
      <c r="BA180" s="8"/>
      <c r="BB180" s="10" t="s">
        <v>3025</v>
      </c>
      <c r="BC180" s="10" t="s">
        <v>3909</v>
      </c>
      <c r="BD180" s="4"/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10" t="s">
        <v>34</v>
      </c>
      <c r="BR180" s="12"/>
      <c r="BS180" s="12" t="s">
        <v>1321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3</v>
      </c>
      <c r="BX180" s="15" t="s">
        <v>2977</v>
      </c>
      <c r="BY180" s="12"/>
      <c r="BZ180" s="12"/>
      <c r="CA180" s="12" t="s">
        <v>91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4458</v>
      </c>
      <c r="CW180" s="53"/>
      <c r="CX180" s="12"/>
    </row>
    <row r="181" spans="1:102" ht="36.6" customHeight="1" x14ac:dyDescent="0.3">
      <c r="A181" s="15" t="s">
        <v>1188</v>
      </c>
      <c r="B181" s="3" t="s">
        <v>473</v>
      </c>
      <c r="C181" s="12" t="s">
        <v>1245</v>
      </c>
      <c r="D181" s="12"/>
      <c r="E181" s="12"/>
      <c r="F181" s="12" t="s">
        <v>1245</v>
      </c>
      <c r="G181" s="4" t="s">
        <v>20</v>
      </c>
      <c r="H181" s="12" t="str">
        <f t="shared" si="21"/>
        <v>21</v>
      </c>
      <c r="I181" s="12" t="str">
        <f t="shared" si="22"/>
        <v>05</v>
      </c>
      <c r="J181" s="12" t="str">
        <f t="shared" si="23"/>
        <v>1966</v>
      </c>
      <c r="K181" s="4" t="s">
        <v>1406</v>
      </c>
      <c r="L181" s="4" t="s">
        <v>474</v>
      </c>
      <c r="M181" s="4" t="s">
        <v>1296</v>
      </c>
      <c r="N181" s="8"/>
      <c r="O181" s="6" t="s">
        <v>1457</v>
      </c>
      <c r="P181" s="7" t="s">
        <v>2341</v>
      </c>
      <c r="Q181" s="6" t="s">
        <v>1499</v>
      </c>
      <c r="R181" s="6" t="s">
        <v>3318</v>
      </c>
      <c r="S181" s="12" t="s">
        <v>3101</v>
      </c>
      <c r="T181" s="8"/>
      <c r="U181" s="12" t="s">
        <v>3402</v>
      </c>
      <c r="V181" s="6" t="s">
        <v>2342</v>
      </c>
      <c r="W181" s="8"/>
      <c r="X181" s="6" t="s">
        <v>2343</v>
      </c>
      <c r="Y181" s="6" t="s">
        <v>2344</v>
      </c>
      <c r="Z181" s="12" t="s">
        <v>3641</v>
      </c>
      <c r="AA181" s="8"/>
      <c r="AB181" s="9" t="s">
        <v>43</v>
      </c>
      <c r="AC181" s="4" t="s">
        <v>35</v>
      </c>
      <c r="AD181" s="9" t="s">
        <v>43</v>
      </c>
      <c r="AE181" s="4" t="s">
        <v>25</v>
      </c>
      <c r="AF181" s="8"/>
      <c r="AG181" s="9" t="s">
        <v>43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79</v>
      </c>
      <c r="AV181" s="43" t="str">
        <f>INDEX([1]DATA!$W$10:$W$285,MATCH(B181,[1]DATA!$C$10:$C$285,0))</f>
        <v>Đại học</v>
      </c>
      <c r="AW181" s="43" t="str">
        <f>INDEX([1]DATA!$X$10:$X$285,MATCH(B181,[1]DATA!$C$10:$C$285,0))</f>
        <v>Lý</v>
      </c>
      <c r="AX181" s="4" t="s">
        <v>475</v>
      </c>
      <c r="AY181" s="4"/>
      <c r="AZ181" s="8"/>
      <c r="BA181" s="8"/>
      <c r="BB181" s="4" t="s">
        <v>1248</v>
      </c>
      <c r="BC181" s="4" t="s">
        <v>3909</v>
      </c>
      <c r="BD181" s="4" t="s">
        <v>1248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79</v>
      </c>
      <c r="BJ181" s="4" t="s">
        <v>115</v>
      </c>
      <c r="BK181" s="4" t="s">
        <v>22</v>
      </c>
      <c r="BL181" s="4" t="s">
        <v>22</v>
      </c>
      <c r="BM181" s="4" t="s">
        <v>2870</v>
      </c>
      <c r="BN181" s="4" t="s">
        <v>2868</v>
      </c>
      <c r="BO181" s="4"/>
      <c r="BP181" s="8"/>
      <c r="BQ181" s="4" t="s">
        <v>1243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7</v>
      </c>
      <c r="BX181" s="4">
        <v>4.32</v>
      </c>
      <c r="BY181" s="4"/>
      <c r="BZ181" s="4"/>
      <c r="CA181" s="4" t="s">
        <v>2873</v>
      </c>
      <c r="CB181" s="24"/>
      <c r="CC181" s="4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" t="s">
        <v>3269</v>
      </c>
      <c r="CW181" s="53"/>
      <c r="CX181" s="12"/>
    </row>
    <row r="182" spans="1:102" ht="49.2" customHeight="1" x14ac:dyDescent="0.3">
      <c r="A182" s="15" t="s">
        <v>1189</v>
      </c>
      <c r="B182" s="3" t="s">
        <v>766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1"/>
        <v>23</v>
      </c>
      <c r="I182" s="12" t="str">
        <f t="shared" si="22"/>
        <v>05</v>
      </c>
      <c r="J182" s="12" t="str">
        <f t="shared" si="23"/>
        <v>1969</v>
      </c>
      <c r="K182" s="4" t="s">
        <v>1407</v>
      </c>
      <c r="L182" s="4" t="s">
        <v>767</v>
      </c>
      <c r="M182" s="4" t="s">
        <v>1296</v>
      </c>
      <c r="N182" s="8"/>
      <c r="O182" s="11" t="s">
        <v>2350</v>
      </c>
      <c r="P182" s="14" t="s">
        <v>2351</v>
      </c>
      <c r="Q182" s="6" t="s">
        <v>1499</v>
      </c>
      <c r="R182" s="6" t="s">
        <v>3318</v>
      </c>
      <c r="S182" s="12" t="s">
        <v>3320</v>
      </c>
      <c r="T182" s="8"/>
      <c r="U182" s="12" t="s">
        <v>3403</v>
      </c>
      <c r="V182" s="6" t="s">
        <v>2352</v>
      </c>
      <c r="W182" s="8"/>
      <c r="X182" s="6" t="s">
        <v>2353</v>
      </c>
      <c r="Y182" s="21" t="s">
        <v>2354</v>
      </c>
      <c r="Z182" s="12" t="s">
        <v>3642</v>
      </c>
      <c r="AA182" s="8"/>
      <c r="AB182" s="9" t="s">
        <v>228</v>
      </c>
      <c r="AC182" s="4" t="s">
        <v>35</v>
      </c>
      <c r="AD182" s="9" t="s">
        <v>228</v>
      </c>
      <c r="AE182" s="4" t="s">
        <v>104</v>
      </c>
      <c r="AF182" s="8"/>
      <c r="AG182" s="9" t="s">
        <v>228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Toán</v>
      </c>
      <c r="AX182" s="4" t="s">
        <v>255</v>
      </c>
      <c r="AY182" s="4"/>
      <c r="AZ182" s="8"/>
      <c r="BA182" s="8"/>
      <c r="BB182" s="4" t="s">
        <v>3026</v>
      </c>
      <c r="BC182" s="4"/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2</v>
      </c>
      <c r="BX182" s="4">
        <v>2.67</v>
      </c>
      <c r="BY182" s="4"/>
      <c r="BZ182" s="4"/>
      <c r="CA182" s="4" t="s">
        <v>1318</v>
      </c>
      <c r="CB182" s="24">
        <v>0.09</v>
      </c>
      <c r="CC182" s="10" t="s">
        <v>3284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10" t="s">
        <v>3270</v>
      </c>
      <c r="CW182" s="53"/>
      <c r="CX182" s="12"/>
    </row>
    <row r="183" spans="1:102" ht="41.4" customHeight="1" x14ac:dyDescent="0.3">
      <c r="A183" s="15" t="s">
        <v>1190</v>
      </c>
      <c r="B183" s="3" t="s">
        <v>755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21"/>
        <v>04</v>
      </c>
      <c r="I183" s="12" t="str">
        <f t="shared" si="22"/>
        <v>06</v>
      </c>
      <c r="J183" s="12" t="str">
        <f t="shared" si="23"/>
        <v>1988</v>
      </c>
      <c r="K183" s="4" t="s">
        <v>1351</v>
      </c>
      <c r="L183" s="4" t="s">
        <v>756</v>
      </c>
      <c r="M183" s="4" t="s">
        <v>1296</v>
      </c>
      <c r="N183" s="8"/>
      <c r="O183" s="6" t="s">
        <v>2446</v>
      </c>
      <c r="P183" s="7" t="s">
        <v>2447</v>
      </c>
      <c r="Q183" s="6" t="s">
        <v>1499</v>
      </c>
      <c r="R183" s="6" t="s">
        <v>3318</v>
      </c>
      <c r="S183" s="12" t="s">
        <v>3101</v>
      </c>
      <c r="T183" s="8"/>
      <c r="U183" s="12" t="s">
        <v>3404</v>
      </c>
      <c r="V183" s="6" t="s">
        <v>2448</v>
      </c>
      <c r="W183" s="8"/>
      <c r="X183" s="6" t="s">
        <v>2449</v>
      </c>
      <c r="Y183" s="21" t="s">
        <v>2450</v>
      </c>
      <c r="Z183" s="12" t="s">
        <v>3643</v>
      </c>
      <c r="AA183" s="8"/>
      <c r="AB183" s="9" t="s">
        <v>105</v>
      </c>
      <c r="AC183" s="4" t="s">
        <v>35</v>
      </c>
      <c r="AD183" s="9" t="s">
        <v>105</v>
      </c>
      <c r="AE183" s="4" t="s">
        <v>104</v>
      </c>
      <c r="AF183" s="8"/>
      <c r="AG183" s="9" t="s">
        <v>757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Tiếng Anh</v>
      </c>
      <c r="AX183" s="4" t="s">
        <v>33</v>
      </c>
      <c r="AY183" s="4"/>
      <c r="AZ183" s="8"/>
      <c r="BA183" s="8"/>
      <c r="BB183" s="4" t="s">
        <v>1325</v>
      </c>
      <c r="BC183" s="4"/>
      <c r="BD183" s="4" t="s">
        <v>1325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10" t="s">
        <v>3931</v>
      </c>
      <c r="BR183" s="12"/>
      <c r="BS183" s="12" t="s">
        <v>3834</v>
      </c>
      <c r="BT183" s="12" t="str">
        <f>INDEX([1]DATA!$O$10:$O$285,MATCH(B183,[1]DATA!$C$10:$C$285,0))</f>
        <v>V.07.01.03</v>
      </c>
      <c r="BU183" s="12" t="s">
        <v>1311</v>
      </c>
      <c r="BV183" s="12"/>
      <c r="BW183" s="12">
        <v>1</v>
      </c>
      <c r="BX183" s="12">
        <v>2.34</v>
      </c>
      <c r="BY183" s="12"/>
      <c r="BZ183" s="12"/>
      <c r="CA183" s="12" t="s">
        <v>91</v>
      </c>
      <c r="CB183" s="24"/>
      <c r="CC183" s="12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3032</v>
      </c>
      <c r="CW183" s="53"/>
      <c r="CX183" s="12"/>
    </row>
    <row r="184" spans="1:102" ht="42" customHeight="1" x14ac:dyDescent="0.3">
      <c r="A184" s="15" t="s">
        <v>1191</v>
      </c>
      <c r="B184" s="3" t="s">
        <v>758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21"/>
        <v>22</v>
      </c>
      <c r="I184" s="12" t="str">
        <f t="shared" si="22"/>
        <v>09</v>
      </c>
      <c r="J184" s="12" t="str">
        <f t="shared" si="23"/>
        <v>1990</v>
      </c>
      <c r="K184" s="4" t="s">
        <v>1382</v>
      </c>
      <c r="L184" s="4" t="s">
        <v>759</v>
      </c>
      <c r="M184" s="4" t="s">
        <v>1296</v>
      </c>
      <c r="N184" s="8"/>
      <c r="O184" s="6" t="s">
        <v>2570</v>
      </c>
      <c r="P184" s="14" t="s">
        <v>2571</v>
      </c>
      <c r="Q184" s="6" t="s">
        <v>1499</v>
      </c>
      <c r="R184" s="6" t="s">
        <v>3318</v>
      </c>
      <c r="S184" s="12" t="s">
        <v>3101</v>
      </c>
      <c r="T184" s="8"/>
      <c r="U184" s="12" t="s">
        <v>1412</v>
      </c>
      <c r="V184" s="6" t="s">
        <v>2572</v>
      </c>
      <c r="W184" s="8"/>
      <c r="X184" s="6" t="s">
        <v>2573</v>
      </c>
      <c r="Y184" s="21" t="s">
        <v>2574</v>
      </c>
      <c r="Z184" s="12" t="s">
        <v>3644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105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LL và PP giảng dạy Tiếng Anh</v>
      </c>
      <c r="AX184" s="4" t="s">
        <v>495</v>
      </c>
      <c r="AY184" s="4"/>
      <c r="AZ184" s="8"/>
      <c r="BA184" s="8"/>
      <c r="BB184" s="4" t="s">
        <v>3027</v>
      </c>
      <c r="BC184" s="4"/>
      <c r="BD184" s="4" t="s">
        <v>1244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3033</v>
      </c>
      <c r="CW184" s="53"/>
      <c r="CX184" s="12"/>
    </row>
    <row r="185" spans="1:102" ht="36.6" customHeight="1" x14ac:dyDescent="0.3">
      <c r="A185" s="15" t="s">
        <v>1192</v>
      </c>
      <c r="B185" s="3" t="s">
        <v>568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1"/>
        <v>17</v>
      </c>
      <c r="I185" s="12" t="str">
        <f t="shared" si="22"/>
        <v>04</v>
      </c>
      <c r="J185" s="12" t="str">
        <f t="shared" si="23"/>
        <v>1981</v>
      </c>
      <c r="K185" s="4" t="s">
        <v>1415</v>
      </c>
      <c r="L185" s="4" t="s">
        <v>569</v>
      </c>
      <c r="M185" s="4" t="s">
        <v>1296</v>
      </c>
      <c r="N185" s="8"/>
      <c r="O185" s="6" t="s">
        <v>2658</v>
      </c>
      <c r="P185" s="7" t="s">
        <v>2659</v>
      </c>
      <c r="Q185" s="6" t="s">
        <v>1517</v>
      </c>
      <c r="R185" s="6" t="s">
        <v>3318</v>
      </c>
      <c r="S185" s="12" t="s">
        <v>3101</v>
      </c>
      <c r="T185" s="8"/>
      <c r="U185" s="12" t="s">
        <v>3405</v>
      </c>
      <c r="V185" s="6" t="s">
        <v>2660</v>
      </c>
      <c r="W185" s="8"/>
      <c r="X185" s="6" t="s">
        <v>2661</v>
      </c>
      <c r="Y185" s="6" t="s">
        <v>2662</v>
      </c>
      <c r="Z185" s="12" t="s">
        <v>3645</v>
      </c>
      <c r="AA185" s="8"/>
      <c r="AB185" s="9" t="s">
        <v>142</v>
      </c>
      <c r="AC185" s="4" t="s">
        <v>35</v>
      </c>
      <c r="AD185" s="9" t="s">
        <v>142</v>
      </c>
      <c r="AE185" s="4" t="s">
        <v>104</v>
      </c>
      <c r="AF185" s="8"/>
      <c r="AG185" s="9" t="s">
        <v>142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Hóa vô cơ</v>
      </c>
      <c r="AX185" s="4" t="s">
        <v>274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2870</v>
      </c>
      <c r="BN185" s="4" t="s">
        <v>2868</v>
      </c>
      <c r="BO185" s="4"/>
      <c r="BP185" s="8"/>
      <c r="BQ185" s="4" t="s">
        <v>34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5</v>
      </c>
      <c r="BX185" s="4">
        <v>3.66</v>
      </c>
      <c r="BY185" s="4"/>
      <c r="BZ185" s="4"/>
      <c r="CA185" s="4" t="s">
        <v>2967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4459</v>
      </c>
      <c r="CW185" s="53"/>
      <c r="CX185" s="12"/>
    </row>
    <row r="186" spans="1:102" ht="39.6" customHeight="1" x14ac:dyDescent="0.3">
      <c r="A186" s="15" t="s">
        <v>1193</v>
      </c>
      <c r="B186" s="3" t="s">
        <v>463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21"/>
        <v>03</v>
      </c>
      <c r="I186" s="12" t="str">
        <f t="shared" si="22"/>
        <v>01</v>
      </c>
      <c r="J186" s="12" t="str">
        <f t="shared" si="23"/>
        <v>1974</v>
      </c>
      <c r="K186" s="4" t="s">
        <v>1384</v>
      </c>
      <c r="L186" s="4" t="s">
        <v>464</v>
      </c>
      <c r="M186" s="4" t="s">
        <v>1296</v>
      </c>
      <c r="N186" s="8"/>
      <c r="O186" s="6" t="s">
        <v>2713</v>
      </c>
      <c r="P186" s="14" t="s">
        <v>3128</v>
      </c>
      <c r="Q186" s="6" t="s">
        <v>1498</v>
      </c>
      <c r="R186" s="6" t="s">
        <v>3318</v>
      </c>
      <c r="S186" s="12" t="s">
        <v>3101</v>
      </c>
      <c r="T186" s="8"/>
      <c r="U186" s="12" t="s">
        <v>3406</v>
      </c>
      <c r="V186" s="6" t="s">
        <v>2714</v>
      </c>
      <c r="W186" s="8"/>
      <c r="X186" s="6" t="s">
        <v>2715</v>
      </c>
      <c r="Y186" s="21" t="s">
        <v>2716</v>
      </c>
      <c r="Z186" s="12" t="s">
        <v>3646</v>
      </c>
      <c r="AA186" s="8"/>
      <c r="AB186" s="9" t="s">
        <v>246</v>
      </c>
      <c r="AC186" s="4" t="s">
        <v>35</v>
      </c>
      <c r="AD186" s="9" t="s">
        <v>220</v>
      </c>
      <c r="AE186" s="4" t="s">
        <v>25</v>
      </c>
      <c r="AF186" s="8"/>
      <c r="AG186" s="9" t="s">
        <v>246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Tiếng Anh</v>
      </c>
      <c r="AX186" s="4" t="s">
        <v>423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1455</v>
      </c>
      <c r="BN186" s="4" t="s">
        <v>60</v>
      </c>
      <c r="BO186" s="4"/>
      <c r="BP186" s="8"/>
      <c r="BQ186" s="4" t="s">
        <v>3933</v>
      </c>
      <c r="BR186" s="12"/>
      <c r="BS186" s="12" t="s">
        <v>50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7</v>
      </c>
      <c r="BX186" s="12">
        <v>4.32</v>
      </c>
      <c r="BY186" s="12"/>
      <c r="BZ186" s="12"/>
      <c r="CA186" s="12" t="s">
        <v>91</v>
      </c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0" t="s">
        <v>3034</v>
      </c>
      <c r="CW186" s="53"/>
      <c r="CX186" s="12"/>
    </row>
    <row r="187" spans="1:102" ht="53.4" customHeight="1" x14ac:dyDescent="0.3">
      <c r="A187" s="15" t="s">
        <v>1194</v>
      </c>
      <c r="B187" s="3" t="s">
        <v>510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1"/>
        <v>03</v>
      </c>
      <c r="I187" s="12" t="str">
        <f t="shared" si="22"/>
        <v>12</v>
      </c>
      <c r="J187" s="12" t="str">
        <f t="shared" si="23"/>
        <v>1972</v>
      </c>
      <c r="K187" s="4" t="s">
        <v>1341</v>
      </c>
      <c r="L187" s="4" t="s">
        <v>511</v>
      </c>
      <c r="M187" s="4" t="s">
        <v>1296</v>
      </c>
      <c r="N187" s="8"/>
      <c r="O187" s="11" t="s">
        <v>3129</v>
      </c>
      <c r="P187" s="7" t="s">
        <v>2769</v>
      </c>
      <c r="Q187" s="6" t="s">
        <v>1498</v>
      </c>
      <c r="R187" s="6" t="s">
        <v>3318</v>
      </c>
      <c r="S187" s="12" t="s">
        <v>3101</v>
      </c>
      <c r="T187" s="8"/>
      <c r="U187" s="12" t="s">
        <v>3407</v>
      </c>
      <c r="V187" s="6" t="s">
        <v>2770</v>
      </c>
      <c r="W187" s="8"/>
      <c r="X187" s="6" t="s">
        <v>2771</v>
      </c>
      <c r="Y187" s="6" t="s">
        <v>2772</v>
      </c>
      <c r="Z187" s="12" t="s">
        <v>3647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Lý luận và PP dạy học môn Tiếng Anh</v>
      </c>
      <c r="AX187" s="4" t="s">
        <v>495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4" t="s">
        <v>3931</v>
      </c>
      <c r="BR187" s="12"/>
      <c r="BS187" s="12" t="s">
        <v>3834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6</v>
      </c>
      <c r="BX187" s="4">
        <v>3.99</v>
      </c>
      <c r="BY187" s="4"/>
      <c r="BZ187" s="4"/>
      <c r="CA187" s="4" t="s">
        <v>1334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1486</v>
      </c>
      <c r="CW187" s="53"/>
      <c r="CX187" s="12"/>
    </row>
    <row r="188" spans="1:102" ht="46.2" customHeight="1" x14ac:dyDescent="0.3">
      <c r="A188" s="15" t="s">
        <v>1195</v>
      </c>
      <c r="B188" s="3" t="s">
        <v>404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>LEFT(L188,2)</f>
        <v>17</v>
      </c>
      <c r="I188" s="12" t="str">
        <f>MID(L188,4,2)</f>
        <v>10</v>
      </c>
      <c r="J188" s="12" t="str">
        <f>RIGHT(L188,4)</f>
        <v>1976</v>
      </c>
      <c r="K188" s="4" t="s">
        <v>1351</v>
      </c>
      <c r="L188" s="4" t="s">
        <v>405</v>
      </c>
      <c r="M188" s="4" t="s">
        <v>1296</v>
      </c>
      <c r="N188" s="8"/>
      <c r="O188" s="6" t="s">
        <v>1819</v>
      </c>
      <c r="P188" s="7" t="s">
        <v>1820</v>
      </c>
      <c r="Q188" s="6" t="s">
        <v>1517</v>
      </c>
      <c r="R188" s="6" t="s">
        <v>3318</v>
      </c>
      <c r="S188" s="12" t="s">
        <v>3101</v>
      </c>
      <c r="T188" s="8"/>
      <c r="U188" s="12" t="s">
        <v>3513</v>
      </c>
      <c r="V188" s="6" t="s">
        <v>1821</v>
      </c>
      <c r="W188" s="8"/>
      <c r="X188" s="11" t="s">
        <v>1822</v>
      </c>
      <c r="Y188" s="21" t="s">
        <v>1823</v>
      </c>
      <c r="Z188" s="12" t="s">
        <v>3793</v>
      </c>
      <c r="AA188" s="8"/>
      <c r="AB188" s="9" t="s">
        <v>142</v>
      </c>
      <c r="AC188" s="12" t="s">
        <v>35</v>
      </c>
      <c r="AD188" s="9" t="s">
        <v>142</v>
      </c>
      <c r="AE188" s="4" t="s">
        <v>104</v>
      </c>
      <c r="AF188" s="8"/>
      <c r="AG188" s="9" t="s">
        <v>142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79</v>
      </c>
      <c r="AV188" s="43" t="str">
        <f>INDEX([1]DATA!$W$10:$W$285,MATCH(B188,[1]DATA!$C$10:$C$285,0))</f>
        <v>Đại học</v>
      </c>
      <c r="AW188" s="43" t="str">
        <f>INDEX([1]DATA!$X$10:$X$285,MATCH(B188,[1]DATA!$C$10:$C$285,0))</f>
        <v>Sư phạm Hóa học</v>
      </c>
      <c r="AX188" s="4" t="s">
        <v>406</v>
      </c>
      <c r="AY188" s="4"/>
      <c r="AZ188" s="8"/>
      <c r="BA188" s="8"/>
      <c r="BB188" s="12" t="s">
        <v>1325</v>
      </c>
      <c r="BC188" s="12"/>
      <c r="BD188" s="12"/>
      <c r="BE188" s="12"/>
      <c r="BF188" s="12"/>
      <c r="BG188" s="8"/>
      <c r="BH188" s="12" t="str">
        <f>INDEX([1]DATA!$Z$10:$Z$285,MATCH(B188,[1]DATA!$C$10:$C$285,0))</f>
        <v/>
      </c>
      <c r="BI188" s="4" t="s">
        <v>79</v>
      </c>
      <c r="BJ188" s="4" t="s">
        <v>22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3</v>
      </c>
      <c r="BX188" s="4">
        <v>3</v>
      </c>
      <c r="BY188" s="4"/>
      <c r="BZ188" s="4"/>
      <c r="CA188" s="4" t="s">
        <v>3813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2" t="s">
        <v>2816</v>
      </c>
      <c r="CW188" s="53"/>
      <c r="CX188" s="12"/>
    </row>
    <row r="189" spans="1:102" ht="56.4" customHeight="1" x14ac:dyDescent="0.3">
      <c r="A189" s="15" t="s">
        <v>1196</v>
      </c>
      <c r="B189" s="3" t="s">
        <v>222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21"/>
        <v>11</v>
      </c>
      <c r="I189" s="12" t="str">
        <f t="shared" si="22"/>
        <v>03</v>
      </c>
      <c r="J189" s="12" t="str">
        <f t="shared" si="23"/>
        <v>1981</v>
      </c>
      <c r="K189" s="4" t="s">
        <v>1397</v>
      </c>
      <c r="L189" s="4" t="s">
        <v>223</v>
      </c>
      <c r="M189" s="4" t="s">
        <v>1294</v>
      </c>
      <c r="N189" s="8"/>
      <c r="O189" s="11" t="s">
        <v>2054</v>
      </c>
      <c r="P189" s="14" t="s">
        <v>2055</v>
      </c>
      <c r="Q189" s="6" t="s">
        <v>1498</v>
      </c>
      <c r="R189" s="6" t="s">
        <v>3318</v>
      </c>
      <c r="S189" s="12" t="s">
        <v>3101</v>
      </c>
      <c r="T189" s="8"/>
      <c r="U189" s="12" t="s">
        <v>3408</v>
      </c>
      <c r="V189" s="6" t="s">
        <v>2051</v>
      </c>
      <c r="W189" s="8"/>
      <c r="X189" s="6" t="s">
        <v>2052</v>
      </c>
      <c r="Y189" s="6" t="s">
        <v>2053</v>
      </c>
      <c r="Z189" s="12" t="s">
        <v>3648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74</v>
      </c>
      <c r="AI189" s="4" t="s">
        <v>3222</v>
      </c>
      <c r="AJ189" s="12"/>
      <c r="AK189" s="9" t="s">
        <v>140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/>
      <c r="AW189" s="43"/>
      <c r="AX189" s="4" t="s">
        <v>224</v>
      </c>
      <c r="AY189" s="4"/>
      <c r="AZ189" s="8"/>
      <c r="BA189" s="8"/>
      <c r="BB189" s="4" t="s">
        <v>1268</v>
      </c>
      <c r="BC189" s="4" t="s">
        <v>3909</v>
      </c>
      <c r="BD189" s="4" t="s">
        <v>1268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47</v>
      </c>
      <c r="BK189" s="4" t="s">
        <v>22</v>
      </c>
      <c r="BL189" s="4" t="s">
        <v>48</v>
      </c>
      <c r="BM189" s="4" t="s">
        <v>1321</v>
      </c>
      <c r="BN189" s="4" t="s">
        <v>1256</v>
      </c>
      <c r="BO189" s="4"/>
      <c r="BP189" s="8"/>
      <c r="BQ189" s="4" t="s">
        <v>1243</v>
      </c>
      <c r="BR189" s="12"/>
      <c r="BS189" s="12" t="s">
        <v>1321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1321</v>
      </c>
      <c r="CX189" s="12"/>
    </row>
    <row r="190" spans="1:102" ht="48" customHeight="1" x14ac:dyDescent="0.3">
      <c r="A190" s="15" t="s">
        <v>1197</v>
      </c>
      <c r="B190" s="3" t="s">
        <v>215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21"/>
        <v>05</v>
      </c>
      <c r="I190" s="12" t="str">
        <f t="shared" si="22"/>
        <v>09</v>
      </c>
      <c r="J190" s="12" t="str">
        <f t="shared" si="23"/>
        <v>1980</v>
      </c>
      <c r="K190" s="4" t="s">
        <v>1358</v>
      </c>
      <c r="L190" s="4" t="s">
        <v>216</v>
      </c>
      <c r="M190" s="4" t="s">
        <v>1294</v>
      </c>
      <c r="N190" s="8"/>
      <c r="O190" s="6" t="s">
        <v>1849</v>
      </c>
      <c r="P190" s="7" t="s">
        <v>1850</v>
      </c>
      <c r="Q190" s="6" t="s">
        <v>1499</v>
      </c>
      <c r="R190" s="6" t="s">
        <v>3318</v>
      </c>
      <c r="S190" s="12" t="s">
        <v>3101</v>
      </c>
      <c r="T190" s="8"/>
      <c r="U190" s="12" t="s">
        <v>3409</v>
      </c>
      <c r="V190" s="6" t="s">
        <v>1851</v>
      </c>
      <c r="W190" s="8"/>
      <c r="X190" s="6" t="s">
        <v>1852</v>
      </c>
      <c r="Y190" s="6" t="s">
        <v>22</v>
      </c>
      <c r="Z190" s="12" t="s">
        <v>3649</v>
      </c>
      <c r="AA190" s="8"/>
      <c r="AB190" s="9" t="s">
        <v>152</v>
      </c>
      <c r="AC190" s="4" t="s">
        <v>35</v>
      </c>
      <c r="AD190" s="9" t="s">
        <v>152</v>
      </c>
      <c r="AE190" s="4" t="s">
        <v>104</v>
      </c>
      <c r="AF190" s="8"/>
      <c r="AG190" s="9" t="s">
        <v>152</v>
      </c>
      <c r="AH190" s="4" t="s">
        <v>171</v>
      </c>
      <c r="AI190" s="4" t="s">
        <v>171</v>
      </c>
      <c r="AJ190" s="12"/>
      <c r="AK190" s="9" t="s">
        <v>63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Chủ nghĩa xã hội khoa học</v>
      </c>
      <c r="AX190" s="4" t="s">
        <v>217</v>
      </c>
      <c r="AY190" s="4"/>
      <c r="AZ190" s="8"/>
      <c r="BA190" s="8"/>
      <c r="BB190" s="4" t="s">
        <v>1261</v>
      </c>
      <c r="BC190" s="10" t="s">
        <v>3915</v>
      </c>
      <c r="BD190" s="4" t="s">
        <v>1261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1262</v>
      </c>
      <c r="BO190" s="4"/>
      <c r="BP190" s="8"/>
      <c r="BQ190" s="4" t="s">
        <v>3933</v>
      </c>
      <c r="BR190" s="12"/>
      <c r="BS190" s="12" t="s">
        <v>1243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4</v>
      </c>
      <c r="BX190" s="4">
        <v>3.33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3043</v>
      </c>
      <c r="CX190" s="12"/>
    </row>
    <row r="191" spans="1:102" ht="43.2" customHeight="1" x14ac:dyDescent="0.3">
      <c r="A191" s="15" t="s">
        <v>1198</v>
      </c>
      <c r="B191" s="3" t="s">
        <v>256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21"/>
        <v>28</v>
      </c>
      <c r="I191" s="12" t="str">
        <f t="shared" si="22"/>
        <v>09</v>
      </c>
      <c r="J191" s="12" t="str">
        <f t="shared" si="23"/>
        <v>1967</v>
      </c>
      <c r="K191" s="4" t="s">
        <v>1369</v>
      </c>
      <c r="L191" s="4" t="s">
        <v>257</v>
      </c>
      <c r="M191" s="4" t="s">
        <v>1294</v>
      </c>
      <c r="N191" s="8"/>
      <c r="O191" s="11" t="s">
        <v>3147</v>
      </c>
      <c r="P191" s="14" t="s">
        <v>3148</v>
      </c>
      <c r="Q191" s="6" t="s">
        <v>1656</v>
      </c>
      <c r="R191" s="6" t="s">
        <v>3318</v>
      </c>
      <c r="S191" s="12" t="s">
        <v>3101</v>
      </c>
      <c r="T191" s="8"/>
      <c r="U191" s="12" t="s">
        <v>3410</v>
      </c>
      <c r="V191" s="6" t="s">
        <v>1579</v>
      </c>
      <c r="W191" s="8"/>
      <c r="X191" s="6" t="s">
        <v>1580</v>
      </c>
      <c r="Y191" s="6" t="s">
        <v>1581</v>
      </c>
      <c r="Z191" s="12" t="s">
        <v>3650</v>
      </c>
      <c r="AA191" s="8"/>
      <c r="AB191" s="9" t="s">
        <v>258</v>
      </c>
      <c r="AC191" s="4" t="s">
        <v>35</v>
      </c>
      <c r="AD191" s="9" t="s">
        <v>258</v>
      </c>
      <c r="AE191" s="4" t="s">
        <v>25</v>
      </c>
      <c r="AF191" s="8"/>
      <c r="AG191" s="9" t="s">
        <v>259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9" t="s">
        <v>261</v>
      </c>
      <c r="AQ191" s="9" t="s">
        <v>1245</v>
      </c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Luật Kinh tế</v>
      </c>
      <c r="AX191" s="4" t="s">
        <v>762</v>
      </c>
      <c r="AY191" s="4"/>
      <c r="AZ191" s="8"/>
      <c r="BA191" s="8"/>
      <c r="BB191" s="4" t="s">
        <v>1244</v>
      </c>
      <c r="BC191" s="4" t="s">
        <v>3909</v>
      </c>
      <c r="BD191" s="4" t="s">
        <v>1253</v>
      </c>
      <c r="BE191" s="4"/>
      <c r="BF191" s="4"/>
      <c r="BG191" s="8"/>
      <c r="BH191" s="12" t="str">
        <f>INDEX([1]DATA!$Z$10:$Z$285,MATCH(B191,[1]DATA!$C$10:$C$285,0))</f>
        <v>Trung cấp</v>
      </c>
      <c r="BI191" s="4" t="s">
        <v>37</v>
      </c>
      <c r="BJ191" s="4" t="s">
        <v>47</v>
      </c>
      <c r="BK191" s="4" t="s">
        <v>22</v>
      </c>
      <c r="BL191" s="4" t="s">
        <v>22</v>
      </c>
      <c r="BM191" s="4" t="s">
        <v>1455</v>
      </c>
      <c r="BN191" s="4" t="s">
        <v>1277</v>
      </c>
      <c r="BO191" s="4"/>
      <c r="BP191" s="8"/>
      <c r="BQ191" s="4" t="s">
        <v>1243</v>
      </c>
      <c r="BR191" s="12"/>
      <c r="BS191" s="12" t="s">
        <v>1321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9</v>
      </c>
      <c r="BX191" s="4">
        <v>4.9800000000000004</v>
      </c>
      <c r="BY191" s="4"/>
      <c r="BZ191" s="4" t="s">
        <v>2955</v>
      </c>
      <c r="CA191" s="4" t="s">
        <v>2967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1321</v>
      </c>
      <c r="CX191" s="12"/>
    </row>
    <row r="192" spans="1:102" ht="54.6" customHeight="1" x14ac:dyDescent="0.3">
      <c r="A192" s="15" t="s">
        <v>1199</v>
      </c>
      <c r="B192" s="3" t="s">
        <v>315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21"/>
        <v>18</v>
      </c>
      <c r="I192" s="12" t="str">
        <f t="shared" si="22"/>
        <v>06</v>
      </c>
      <c r="J192" s="12" t="str">
        <f t="shared" si="23"/>
        <v>1982</v>
      </c>
      <c r="K192" s="4" t="s">
        <v>1343</v>
      </c>
      <c r="L192" s="4" t="s">
        <v>316</v>
      </c>
      <c r="M192" s="4" t="s">
        <v>1294</v>
      </c>
      <c r="N192" s="8"/>
      <c r="O192" s="6" t="s">
        <v>1598</v>
      </c>
      <c r="P192" s="7" t="s">
        <v>317</v>
      </c>
      <c r="Q192" s="6" t="s">
        <v>1498</v>
      </c>
      <c r="R192" s="6" t="s">
        <v>3318</v>
      </c>
      <c r="S192" s="12" t="s">
        <v>3101</v>
      </c>
      <c r="T192" s="8"/>
      <c r="U192" s="12" t="s">
        <v>3411</v>
      </c>
      <c r="V192" s="6" t="s">
        <v>1599</v>
      </c>
      <c r="W192" s="8"/>
      <c r="X192" s="6" t="s">
        <v>1600</v>
      </c>
      <c r="Y192" s="6" t="s">
        <v>1601</v>
      </c>
      <c r="Z192" s="12" t="s">
        <v>3651</v>
      </c>
      <c r="AA192" s="8"/>
      <c r="AB192" s="9" t="s">
        <v>139</v>
      </c>
      <c r="AC192" s="4" t="s">
        <v>35</v>
      </c>
      <c r="AD192" s="9" t="s">
        <v>139</v>
      </c>
      <c r="AE192" s="4" t="s">
        <v>104</v>
      </c>
      <c r="AF192" s="8"/>
      <c r="AG192" s="9" t="s">
        <v>139</v>
      </c>
      <c r="AH192" s="4" t="s">
        <v>260</v>
      </c>
      <c r="AI192" s="4" t="s">
        <v>260</v>
      </c>
      <c r="AJ192" s="12"/>
      <c r="AK192" s="9" t="s">
        <v>300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Lịch sử Đảng CSVN</v>
      </c>
      <c r="AX192" s="4" t="s">
        <v>318</v>
      </c>
      <c r="AY192" s="4"/>
      <c r="AZ192" s="8"/>
      <c r="BA192" s="8"/>
      <c r="BB192" s="10" t="s">
        <v>3035</v>
      </c>
      <c r="BC192" s="10" t="s">
        <v>3909</v>
      </c>
      <c r="BD192" s="10" t="s">
        <v>3095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1321</v>
      </c>
      <c r="BN192" s="4" t="s">
        <v>1256</v>
      </c>
      <c r="BO192" s="4"/>
      <c r="BP192" s="8"/>
      <c r="BQ192" s="4" t="s">
        <v>34</v>
      </c>
      <c r="BR192" s="12"/>
      <c r="BS192" s="12" t="s">
        <v>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4</v>
      </c>
      <c r="BX192" s="4">
        <v>3.33</v>
      </c>
      <c r="BY192" s="4"/>
      <c r="BZ192" s="4"/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3038</v>
      </c>
      <c r="CX192" s="12"/>
    </row>
    <row r="193" spans="1:102" ht="40.799999999999997" customHeight="1" x14ac:dyDescent="0.3">
      <c r="A193" s="15" t="s">
        <v>1200</v>
      </c>
      <c r="B193" s="3" t="s">
        <v>298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21"/>
        <v>18</v>
      </c>
      <c r="I193" s="12" t="str">
        <f t="shared" si="22"/>
        <v>08</v>
      </c>
      <c r="J193" s="12" t="str">
        <f t="shared" si="23"/>
        <v>1985</v>
      </c>
      <c r="K193" s="4" t="s">
        <v>1356</v>
      </c>
      <c r="L193" s="4" t="s">
        <v>299</v>
      </c>
      <c r="M193" s="4" t="s">
        <v>1294</v>
      </c>
      <c r="N193" s="8"/>
      <c r="O193" s="6" t="s">
        <v>2471</v>
      </c>
      <c r="P193" s="7" t="s">
        <v>2472</v>
      </c>
      <c r="Q193" s="6" t="s">
        <v>1498</v>
      </c>
      <c r="R193" s="6" t="s">
        <v>3318</v>
      </c>
      <c r="S193" s="12" t="s">
        <v>3101</v>
      </c>
      <c r="T193" s="8"/>
      <c r="U193" s="12" t="s">
        <v>3412</v>
      </c>
      <c r="V193" s="6" t="s">
        <v>2473</v>
      </c>
      <c r="W193" s="8"/>
      <c r="X193" s="6" t="s">
        <v>2474</v>
      </c>
      <c r="Y193" s="6" t="s">
        <v>22</v>
      </c>
      <c r="Z193" s="12" t="e">
        <v>#N/A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Kinh tế Chính trị</v>
      </c>
      <c r="AX193" s="4" t="s">
        <v>224</v>
      </c>
      <c r="AY193" s="4"/>
      <c r="AZ193" s="8"/>
      <c r="BA193" s="8"/>
      <c r="BB193" s="10" t="s">
        <v>3025</v>
      </c>
      <c r="BC193" s="10" t="s">
        <v>3909</v>
      </c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1455</v>
      </c>
      <c r="BN193" s="4" t="s">
        <v>1277</v>
      </c>
      <c r="BO193" s="4"/>
      <c r="BP193" s="8"/>
      <c r="BQ193" s="4" t="s">
        <v>1243</v>
      </c>
      <c r="BR193" s="12"/>
      <c r="BS193" s="12" t="s">
        <v>1321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4</v>
      </c>
      <c r="BX193" s="12">
        <v>3.33</v>
      </c>
      <c r="BY193" s="12"/>
      <c r="BZ193" s="12"/>
      <c r="CA193" s="12" t="s">
        <v>91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1321</v>
      </c>
      <c r="CX193" s="12"/>
    </row>
    <row r="194" spans="1:102" ht="46.8" x14ac:dyDescent="0.3">
      <c r="A194" s="15" t="s">
        <v>1201</v>
      </c>
      <c r="B194" s="3" t="s">
        <v>658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21"/>
        <v>03</v>
      </c>
      <c r="I194" s="12" t="str">
        <f t="shared" si="22"/>
        <v>05</v>
      </c>
      <c r="J194" s="12" t="str">
        <f t="shared" si="23"/>
        <v>1970</v>
      </c>
      <c r="K194" s="4" t="s">
        <v>1339</v>
      </c>
      <c r="L194" s="4" t="s">
        <v>659</v>
      </c>
      <c r="M194" s="4" t="s">
        <v>1294</v>
      </c>
      <c r="N194" s="8"/>
      <c r="O194" s="6" t="s">
        <v>1515</v>
      </c>
      <c r="P194" s="7" t="s">
        <v>1516</v>
      </c>
      <c r="Q194" s="6" t="s">
        <v>1517</v>
      </c>
      <c r="R194" s="6" t="s">
        <v>3318</v>
      </c>
      <c r="S194" s="12" t="s">
        <v>3101</v>
      </c>
      <c r="T194" s="8"/>
      <c r="U194" s="12" t="s">
        <v>1342</v>
      </c>
      <c r="V194" s="6" t="s">
        <v>1518</v>
      </c>
      <c r="W194" s="8"/>
      <c r="X194" s="6" t="s">
        <v>1519</v>
      </c>
      <c r="Y194" s="6" t="s">
        <v>22</v>
      </c>
      <c r="Z194" s="12" t="s">
        <v>3652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9" t="s">
        <v>660</v>
      </c>
      <c r="AQ194" s="9" t="s">
        <v>1245</v>
      </c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Luật học</v>
      </c>
      <c r="AX194" s="4" t="s">
        <v>1324</v>
      </c>
      <c r="AY194" s="4" t="s">
        <v>2974</v>
      </c>
      <c r="AZ194" s="8"/>
      <c r="BA194" s="8"/>
      <c r="BB194" s="4" t="s">
        <v>3036</v>
      </c>
      <c r="BC194" s="4"/>
      <c r="BD194" s="4" t="s">
        <v>1246</v>
      </c>
      <c r="BE194" s="4"/>
      <c r="BF194" s="4"/>
      <c r="BG194" s="8"/>
      <c r="BH194" s="12" t="str">
        <f>INDEX([1]DATA!$Z$10:$Z$285,MATCH(B194,[1]DATA!$C$10:$C$285,0))</f>
        <v>Trung cấp</v>
      </c>
      <c r="BI194" s="4" t="s">
        <v>37</v>
      </c>
      <c r="BJ194" s="4" t="s">
        <v>47</v>
      </c>
      <c r="BK194" s="4" t="s">
        <v>385</v>
      </c>
      <c r="BL194" s="4" t="s">
        <v>22</v>
      </c>
      <c r="BM194" s="4" t="s">
        <v>3939</v>
      </c>
      <c r="BN194" s="4" t="s">
        <v>355</v>
      </c>
      <c r="BO194" s="4"/>
      <c r="BP194" s="8"/>
      <c r="BQ194" s="4" t="s">
        <v>34</v>
      </c>
      <c r="BR194" s="12"/>
      <c r="BS194" s="12" t="s">
        <v>34</v>
      </c>
      <c r="BT194" s="12" t="str">
        <f>INDEX([1]DATA!$O$10:$O$285,MATCH(B194,[1]DATA!$C$10:$C$285,0))</f>
        <v>V.07.01.03</v>
      </c>
      <c r="BU194" s="4" t="s">
        <v>1311</v>
      </c>
      <c r="BV194" s="12"/>
      <c r="BW194" s="4">
        <v>3</v>
      </c>
      <c r="BX194" s="4">
        <v>3</v>
      </c>
      <c r="BY194" s="4"/>
      <c r="BZ194" s="4"/>
      <c r="CA194" s="4" t="s">
        <v>40</v>
      </c>
      <c r="CB194" s="4"/>
      <c r="CC194" s="4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34</v>
      </c>
      <c r="CX194" s="12"/>
    </row>
    <row r="195" spans="1:102" ht="62.4" x14ac:dyDescent="0.3">
      <c r="A195" s="15" t="s">
        <v>1202</v>
      </c>
      <c r="B195" s="3" t="s">
        <v>573</v>
      </c>
      <c r="C195" s="12" t="s">
        <v>1245</v>
      </c>
      <c r="D195" s="12"/>
      <c r="E195" s="12"/>
      <c r="F195" s="12" t="s">
        <v>1245</v>
      </c>
      <c r="G195" s="4" t="s">
        <v>54</v>
      </c>
      <c r="H195" s="12" t="str">
        <f t="shared" si="21"/>
        <v>02</v>
      </c>
      <c r="I195" s="12" t="str">
        <f t="shared" si="22"/>
        <v>02</v>
      </c>
      <c r="J195" s="12" t="str">
        <f t="shared" si="23"/>
        <v>1985</v>
      </c>
      <c r="K195" s="4" t="s">
        <v>1363</v>
      </c>
      <c r="L195" s="4" t="s">
        <v>574</v>
      </c>
      <c r="M195" s="4" t="s">
        <v>1294</v>
      </c>
      <c r="N195" s="8"/>
      <c r="O195" s="11" t="s">
        <v>3146</v>
      </c>
      <c r="P195" s="7" t="s">
        <v>1536</v>
      </c>
      <c r="Q195" s="6" t="s">
        <v>1517</v>
      </c>
      <c r="R195" s="6" t="s">
        <v>3318</v>
      </c>
      <c r="S195" s="12" t="s">
        <v>3101</v>
      </c>
      <c r="T195" s="8"/>
      <c r="U195" s="12" t="s">
        <v>3413</v>
      </c>
      <c r="V195" s="6" t="s">
        <v>1537</v>
      </c>
      <c r="W195" s="8"/>
      <c r="X195" s="6" t="s">
        <v>1538</v>
      </c>
      <c r="Y195" s="6" t="s">
        <v>1539</v>
      </c>
      <c r="Z195" s="12" t="s">
        <v>3653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Thạc sĩ</v>
      </c>
      <c r="AW195" s="43" t="str">
        <f>INDEX([1]DATA!$X$10:$X$285,MATCH(B195,[1]DATA!$C$10:$C$285,0))</f>
        <v>Triết học</v>
      </c>
      <c r="AX195" s="4" t="s">
        <v>547</v>
      </c>
      <c r="AY195" s="4"/>
      <c r="AZ195" s="8"/>
      <c r="BA195" s="8"/>
      <c r="BB195" s="10" t="s">
        <v>3889</v>
      </c>
      <c r="BC195" s="10" t="s">
        <v>3909</v>
      </c>
      <c r="BD195" s="4" t="s">
        <v>1483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37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12" t="s">
        <v>1311</v>
      </c>
      <c r="BV195" s="12"/>
      <c r="BW195" s="12">
        <v>4</v>
      </c>
      <c r="BX195" s="12">
        <v>3.33</v>
      </c>
      <c r="BY195" s="12"/>
      <c r="BZ195" s="12"/>
      <c r="CA195" s="12" t="s">
        <v>2967</v>
      </c>
      <c r="CB195" s="12"/>
      <c r="CC195" s="12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3039</v>
      </c>
      <c r="CX195" s="12"/>
    </row>
    <row r="196" spans="1:102" ht="49.2" customHeight="1" x14ac:dyDescent="0.3">
      <c r="A196" s="15" t="s">
        <v>1203</v>
      </c>
      <c r="B196" s="3" t="s">
        <v>400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21"/>
        <v>10</v>
      </c>
      <c r="I196" s="12" t="str">
        <f t="shared" si="22"/>
        <v>04</v>
      </c>
      <c r="J196" s="12" t="str">
        <f t="shared" si="23"/>
        <v>1985</v>
      </c>
      <c r="K196" s="4" t="s">
        <v>1374</v>
      </c>
      <c r="L196" s="4" t="s">
        <v>401</v>
      </c>
      <c r="M196" s="4" t="s">
        <v>1294</v>
      </c>
      <c r="N196" s="8"/>
      <c r="O196" s="6" t="s">
        <v>1624</v>
      </c>
      <c r="P196" s="7" t="s">
        <v>1625</v>
      </c>
      <c r="Q196" s="6" t="s">
        <v>1499</v>
      </c>
      <c r="R196" s="6" t="s">
        <v>3318</v>
      </c>
      <c r="S196" s="12" t="s">
        <v>3101</v>
      </c>
      <c r="T196" s="8"/>
      <c r="U196" s="12" t="s">
        <v>3414</v>
      </c>
      <c r="V196" s="6" t="s">
        <v>1626</v>
      </c>
      <c r="W196" s="8"/>
      <c r="X196" s="6" t="s">
        <v>1627</v>
      </c>
      <c r="Y196" s="6" t="s">
        <v>22</v>
      </c>
      <c r="Z196" s="12" t="s">
        <v>3654</v>
      </c>
      <c r="AA196" s="8"/>
      <c r="AB196" s="9" t="s">
        <v>139</v>
      </c>
      <c r="AC196" s="4" t="s">
        <v>35</v>
      </c>
      <c r="AD196" s="9" t="s">
        <v>402</v>
      </c>
      <c r="AE196" s="4" t="s">
        <v>104</v>
      </c>
      <c r="AF196" s="8"/>
      <c r="AG196" s="9" t="s">
        <v>139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Chủ nghĩa xã hội khoa học</v>
      </c>
      <c r="AX196" s="4" t="s">
        <v>217</v>
      </c>
      <c r="AY196" s="4"/>
      <c r="AZ196" s="8"/>
      <c r="BA196" s="8"/>
      <c r="BB196" s="4" t="s">
        <v>1325</v>
      </c>
      <c r="BC196" s="4" t="s">
        <v>3909</v>
      </c>
      <c r="BD196" s="4"/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4" t="s">
        <v>34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4</v>
      </c>
      <c r="BX196" s="4">
        <v>3.33</v>
      </c>
      <c r="BY196" s="4"/>
      <c r="BZ196" s="4"/>
      <c r="CA196" s="4" t="s">
        <v>2967</v>
      </c>
      <c r="CB196" s="4"/>
      <c r="CC196" s="4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3040</v>
      </c>
      <c r="CX196" s="12"/>
    </row>
    <row r="197" spans="1:102" ht="41.4" customHeight="1" x14ac:dyDescent="0.3">
      <c r="A197" s="15" t="s">
        <v>1204</v>
      </c>
      <c r="B197" s="3" t="s">
        <v>675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21"/>
        <v>20</v>
      </c>
      <c r="I197" s="12" t="str">
        <f t="shared" si="22"/>
        <v>10</v>
      </c>
      <c r="J197" s="12" t="str">
        <f t="shared" si="23"/>
        <v>1983</v>
      </c>
      <c r="K197" s="4" t="s">
        <v>1374</v>
      </c>
      <c r="L197" s="4" t="s">
        <v>676</v>
      </c>
      <c r="M197" s="4" t="s">
        <v>1294</v>
      </c>
      <c r="N197" s="8"/>
      <c r="O197" s="6" t="s">
        <v>1639</v>
      </c>
      <c r="P197" s="7" t="s">
        <v>1640</v>
      </c>
      <c r="Q197" s="6" t="s">
        <v>1517</v>
      </c>
      <c r="R197" s="6" t="s">
        <v>3318</v>
      </c>
      <c r="S197" s="12" t="s">
        <v>3101</v>
      </c>
      <c r="T197" s="8"/>
      <c r="U197" s="12" t="s">
        <v>3414</v>
      </c>
      <c r="V197" s="6" t="s">
        <v>1641</v>
      </c>
      <c r="W197" s="8"/>
      <c r="X197" s="6" t="s">
        <v>1642</v>
      </c>
      <c r="Y197" s="6" t="s">
        <v>1643</v>
      </c>
      <c r="Z197" s="12" t="s">
        <v>3655</v>
      </c>
      <c r="AA197" s="8"/>
      <c r="AB197" s="9" t="s">
        <v>142</v>
      </c>
      <c r="AC197" s="4" t="s">
        <v>35</v>
      </c>
      <c r="AD197" s="9" t="s">
        <v>142</v>
      </c>
      <c r="AE197" s="4" t="s">
        <v>104</v>
      </c>
      <c r="AF197" s="8"/>
      <c r="AG197" s="9" t="s">
        <v>142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677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Triết học</v>
      </c>
      <c r="AX197" s="4" t="s">
        <v>547</v>
      </c>
      <c r="AY197" s="4"/>
      <c r="AZ197" s="8"/>
      <c r="BA197" s="8"/>
      <c r="BB197" s="4" t="s">
        <v>1325</v>
      </c>
      <c r="BC197" s="4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1243</v>
      </c>
      <c r="BR197" s="12"/>
      <c r="BS197" s="12" t="s">
        <v>1243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4</v>
      </c>
      <c r="BX197" s="12">
        <v>3.33</v>
      </c>
      <c r="BY197" s="12"/>
      <c r="BZ197" s="12"/>
      <c r="CA197" s="12" t="s">
        <v>2967</v>
      </c>
      <c r="CB197" s="12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3041</v>
      </c>
      <c r="CX197" s="12"/>
    </row>
    <row r="198" spans="1:102" ht="49.8" customHeight="1" x14ac:dyDescent="0.3">
      <c r="A198" s="15" t="s">
        <v>1205</v>
      </c>
      <c r="B198" s="3" t="s">
        <v>722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21"/>
        <v>09</v>
      </c>
      <c r="I198" s="12" t="str">
        <f t="shared" si="22"/>
        <v>01</v>
      </c>
      <c r="J198" s="12" t="str">
        <f t="shared" si="23"/>
        <v>1983</v>
      </c>
      <c r="K198" s="4" t="s">
        <v>1343</v>
      </c>
      <c r="L198" s="4" t="s">
        <v>723</v>
      </c>
      <c r="M198" s="4" t="s">
        <v>1294</v>
      </c>
      <c r="N198" s="8"/>
      <c r="O198" s="11" t="s">
        <v>3149</v>
      </c>
      <c r="P198" s="7" t="s">
        <v>1739</v>
      </c>
      <c r="Q198" s="6" t="s">
        <v>1678</v>
      </c>
      <c r="R198" s="6" t="s">
        <v>3318</v>
      </c>
      <c r="S198" s="12" t="s">
        <v>3101</v>
      </c>
      <c r="T198" s="8"/>
      <c r="U198" s="12" t="s">
        <v>3415</v>
      </c>
      <c r="V198" s="6" t="s">
        <v>1740</v>
      </c>
      <c r="W198" s="8"/>
      <c r="X198" s="6" t="s">
        <v>1741</v>
      </c>
      <c r="Y198" s="6" t="s">
        <v>22</v>
      </c>
      <c r="Z198" s="12" t="s">
        <v>3656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152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Chính trị học</v>
      </c>
      <c r="AX198" s="4" t="s">
        <v>358</v>
      </c>
      <c r="AY198" s="4"/>
      <c r="AZ198" s="8"/>
      <c r="BA198" s="8"/>
      <c r="BB198" s="4" t="s">
        <v>3037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2</v>
      </c>
      <c r="BX198" s="12">
        <v>2.67</v>
      </c>
      <c r="BY198" s="12"/>
      <c r="BZ198" s="12"/>
      <c r="CA198" s="12" t="s">
        <v>91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34</v>
      </c>
      <c r="CX198" s="12"/>
    </row>
    <row r="199" spans="1:102" ht="42.6" customHeight="1" x14ac:dyDescent="0.3">
      <c r="A199" s="15" t="s">
        <v>1206</v>
      </c>
      <c r="B199" s="3" t="s">
        <v>609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21"/>
        <v>06</v>
      </c>
      <c r="I199" s="12" t="str">
        <f t="shared" si="22"/>
        <v>08</v>
      </c>
      <c r="J199" s="12" t="str">
        <f t="shared" si="23"/>
        <v>1984</v>
      </c>
      <c r="K199" s="4" t="s">
        <v>1343</v>
      </c>
      <c r="L199" s="4" t="s">
        <v>320</v>
      </c>
      <c r="M199" s="4" t="s">
        <v>1294</v>
      </c>
      <c r="N199" s="8"/>
      <c r="O199" s="6" t="s">
        <v>1855</v>
      </c>
      <c r="P199" s="7" t="s">
        <v>1856</v>
      </c>
      <c r="Q199" s="6" t="s">
        <v>1499</v>
      </c>
      <c r="R199" s="6" t="s">
        <v>3318</v>
      </c>
      <c r="S199" s="12" t="s">
        <v>3101</v>
      </c>
      <c r="T199" s="8"/>
      <c r="U199" s="12" t="s">
        <v>3416</v>
      </c>
      <c r="V199" s="6" t="s">
        <v>1857</v>
      </c>
      <c r="W199" s="8"/>
      <c r="X199" s="6" t="s">
        <v>1858</v>
      </c>
      <c r="Y199" s="6" t="s">
        <v>1859</v>
      </c>
      <c r="Z199" s="12" t="s">
        <v>3657</v>
      </c>
      <c r="AA199" s="8"/>
      <c r="AB199" s="9" t="s">
        <v>142</v>
      </c>
      <c r="AC199" s="4" t="s">
        <v>610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9" t="s">
        <v>611</v>
      </c>
      <c r="AQ199" s="9" t="s">
        <v>1245</v>
      </c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Kinh tế học</v>
      </c>
      <c r="AX199" s="4" t="s">
        <v>613</v>
      </c>
      <c r="AY199" s="4"/>
      <c r="AZ199" s="8"/>
      <c r="BA199" s="8"/>
      <c r="BB199" s="4" t="s">
        <v>1244</v>
      </c>
      <c r="BC199" s="4" t="s">
        <v>3909</v>
      </c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1455</v>
      </c>
      <c r="BN199" s="4" t="s">
        <v>60</v>
      </c>
      <c r="BO199" s="4"/>
      <c r="BP199" s="8"/>
      <c r="BQ199" s="4" t="s">
        <v>1243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4</v>
      </c>
      <c r="BX199" s="12">
        <v>3.33</v>
      </c>
      <c r="BY199" s="12"/>
      <c r="BZ199" s="12"/>
      <c r="CA199" s="12" t="s">
        <v>1318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1321</v>
      </c>
      <c r="CX199" s="12"/>
    </row>
    <row r="200" spans="1:102" ht="35.4" customHeight="1" x14ac:dyDescent="0.3">
      <c r="A200" s="15" t="s">
        <v>1207</v>
      </c>
      <c r="B200" s="3" t="s">
        <v>499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21"/>
        <v>22</v>
      </c>
      <c r="I200" s="12" t="str">
        <f t="shared" si="22"/>
        <v>03</v>
      </c>
      <c r="J200" s="12" t="str">
        <f t="shared" si="23"/>
        <v>1965</v>
      </c>
      <c r="K200" s="4" t="s">
        <v>1382</v>
      </c>
      <c r="L200" s="4" t="s">
        <v>500</v>
      </c>
      <c r="M200" s="4" t="s">
        <v>1294</v>
      </c>
      <c r="N200" s="8"/>
      <c r="O200" s="6" t="s">
        <v>1956</v>
      </c>
      <c r="P200" s="7" t="s">
        <v>1957</v>
      </c>
      <c r="Q200" s="6" t="s">
        <v>1499</v>
      </c>
      <c r="R200" s="6" t="s">
        <v>3318</v>
      </c>
      <c r="S200" s="12" t="s">
        <v>3101</v>
      </c>
      <c r="T200" s="8"/>
      <c r="U200" s="12" t="s">
        <v>3417</v>
      </c>
      <c r="V200" s="6" t="s">
        <v>1958</v>
      </c>
      <c r="W200" s="8"/>
      <c r="X200" s="6" t="s">
        <v>1959</v>
      </c>
      <c r="Y200" s="6" t="s">
        <v>22</v>
      </c>
      <c r="Z200" s="12" t="s">
        <v>3658</v>
      </c>
      <c r="AA200" s="8"/>
      <c r="AB200" s="9" t="s">
        <v>51</v>
      </c>
      <c r="AC200" s="4" t="s">
        <v>35</v>
      </c>
      <c r="AD200" s="9" t="s">
        <v>501</v>
      </c>
      <c r="AE200" s="4" t="s">
        <v>25</v>
      </c>
      <c r="AF200" s="8"/>
      <c r="AG200" s="9" t="s">
        <v>51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Giáo dục Chính trị</v>
      </c>
      <c r="AX200" s="4" t="s">
        <v>502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/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4" t="s">
        <v>1243</v>
      </c>
      <c r="BR200" s="12" t="s">
        <v>3801</v>
      </c>
      <c r="BS200" s="12" t="s">
        <v>1321</v>
      </c>
      <c r="BT200" s="12" t="str">
        <f>INDEX([1]DATA!$O$10:$O$285,MATCH(B200,[1]DATA!$C$10:$C$285,0))</f>
        <v>V.07.01.03</v>
      </c>
      <c r="BU200" s="4" t="s">
        <v>1311</v>
      </c>
      <c r="BV200" s="12"/>
      <c r="BW200" s="4">
        <v>6</v>
      </c>
      <c r="BX200" s="4">
        <v>3.99</v>
      </c>
      <c r="BY200" s="4"/>
      <c r="BZ200" s="4"/>
      <c r="CA200" s="4" t="s">
        <v>2967</v>
      </c>
      <c r="CB200" s="4"/>
      <c r="CC200" s="4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3269</v>
      </c>
      <c r="CX200" s="12"/>
    </row>
    <row r="201" spans="1:102" ht="35.4" customHeight="1" x14ac:dyDescent="0.3">
      <c r="A201" s="15" t="s">
        <v>1208</v>
      </c>
      <c r="B201" s="3" t="s">
        <v>512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21"/>
        <v>01</v>
      </c>
      <c r="I201" s="12" t="str">
        <f t="shared" si="22"/>
        <v>01</v>
      </c>
      <c r="J201" s="12" t="str">
        <f t="shared" si="23"/>
        <v>1976</v>
      </c>
      <c r="K201" s="4" t="s">
        <v>1401</v>
      </c>
      <c r="L201" s="4" t="s">
        <v>513</v>
      </c>
      <c r="M201" s="4" t="s">
        <v>1294</v>
      </c>
      <c r="N201" s="8"/>
      <c r="O201" s="6" t="s">
        <v>2154</v>
      </c>
      <c r="P201" s="7" t="s">
        <v>2155</v>
      </c>
      <c r="Q201" s="6" t="s">
        <v>1499</v>
      </c>
      <c r="R201" s="6" t="s">
        <v>3318</v>
      </c>
      <c r="S201" s="12" t="s">
        <v>3101</v>
      </c>
      <c r="T201" s="8"/>
      <c r="U201" s="12" t="s">
        <v>3418</v>
      </c>
      <c r="V201" s="6" t="s">
        <v>2156</v>
      </c>
      <c r="W201" s="8"/>
      <c r="X201" s="6" t="s">
        <v>2157</v>
      </c>
      <c r="Y201" s="6" t="s">
        <v>22</v>
      </c>
      <c r="Z201" s="12" t="s">
        <v>3659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10" t="s">
        <v>3892</v>
      </c>
      <c r="BC201" s="10" t="s">
        <v>3917</v>
      </c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/>
      <c r="BS201" s="12" t="s">
        <v>1243</v>
      </c>
      <c r="BT201" s="12" t="str">
        <f>INDEX([1]DATA!$O$10:$O$285,MATCH(B201,[1]DATA!$C$10:$C$285,0))</f>
        <v>V.07.01.03</v>
      </c>
      <c r="BU201" s="12" t="s">
        <v>1311</v>
      </c>
      <c r="BV201" s="12"/>
      <c r="BW201" s="12">
        <v>6</v>
      </c>
      <c r="BX201" s="12">
        <v>3.99</v>
      </c>
      <c r="BY201" s="12"/>
      <c r="BZ201" s="12"/>
      <c r="CA201" s="12" t="s">
        <v>1318</v>
      </c>
      <c r="CB201" s="12"/>
      <c r="CC201" s="12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2874</v>
      </c>
      <c r="CX201" s="12"/>
    </row>
    <row r="202" spans="1:102" ht="35.4" customHeight="1" x14ac:dyDescent="0.3">
      <c r="A202" s="15" t="s">
        <v>1209</v>
      </c>
      <c r="B202" s="3" t="s">
        <v>534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21"/>
        <v>20</v>
      </c>
      <c r="I202" s="12" t="str">
        <f t="shared" si="22"/>
        <v>10</v>
      </c>
      <c r="J202" s="12" t="str">
        <f t="shared" si="23"/>
        <v>1980</v>
      </c>
      <c r="K202" s="4" t="s">
        <v>1343</v>
      </c>
      <c r="L202" s="4" t="s">
        <v>535</v>
      </c>
      <c r="M202" s="4" t="s">
        <v>1294</v>
      </c>
      <c r="N202" s="8"/>
      <c r="O202" s="6" t="s">
        <v>2454</v>
      </c>
      <c r="P202" s="7" t="s">
        <v>2455</v>
      </c>
      <c r="Q202" s="6" t="s">
        <v>1517</v>
      </c>
      <c r="R202" s="6" t="s">
        <v>3318</v>
      </c>
      <c r="S202" s="12" t="s">
        <v>3101</v>
      </c>
      <c r="T202" s="8"/>
      <c r="U202" s="12" t="s">
        <v>3419</v>
      </c>
      <c r="V202" s="6" t="s">
        <v>2456</v>
      </c>
      <c r="W202" s="8"/>
      <c r="X202" s="6" t="s">
        <v>2457</v>
      </c>
      <c r="Y202" s="6" t="s">
        <v>2458</v>
      </c>
      <c r="Z202" s="12" t="s">
        <v>3660</v>
      </c>
      <c r="AA202" s="8"/>
      <c r="AB202" s="9" t="s">
        <v>123</v>
      </c>
      <c r="AC202" s="4" t="s">
        <v>35</v>
      </c>
      <c r="AD202" s="9" t="s">
        <v>225</v>
      </c>
      <c r="AE202" s="4" t="s">
        <v>104</v>
      </c>
      <c r="AF202" s="8"/>
      <c r="AG202" s="9" t="s">
        <v>123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536</v>
      </c>
      <c r="AY202" s="4"/>
      <c r="AZ202" s="8"/>
      <c r="BA202" s="8"/>
      <c r="BB202" s="4" t="s">
        <v>1248</v>
      </c>
      <c r="BC202" s="4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1455</v>
      </c>
      <c r="BN202" s="4" t="s">
        <v>60</v>
      </c>
      <c r="BO202" s="4"/>
      <c r="BP202" s="8"/>
      <c r="BQ202" s="4" t="s">
        <v>1243</v>
      </c>
      <c r="BR202" s="12"/>
      <c r="BS202" s="12" t="s">
        <v>1321</v>
      </c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5</v>
      </c>
      <c r="BX202" s="4">
        <v>3.66</v>
      </c>
      <c r="BY202" s="4"/>
      <c r="BZ202" s="4"/>
      <c r="CA202" s="4" t="s">
        <v>1318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1321</v>
      </c>
      <c r="CX202" s="12"/>
    </row>
    <row r="203" spans="1:102" ht="50.4" customHeight="1" x14ac:dyDescent="0.3">
      <c r="A203" s="15" t="s">
        <v>1210</v>
      </c>
      <c r="B203" s="3" t="s">
        <v>545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21"/>
        <v>23</v>
      </c>
      <c r="I203" s="12" t="str">
        <f t="shared" si="22"/>
        <v>10</v>
      </c>
      <c r="J203" s="12" t="str">
        <f t="shared" si="23"/>
        <v>1980</v>
      </c>
      <c r="K203" s="4" t="s">
        <v>1351</v>
      </c>
      <c r="L203" s="4" t="s">
        <v>546</v>
      </c>
      <c r="M203" s="4" t="s">
        <v>1294</v>
      </c>
      <c r="N203" s="8"/>
      <c r="O203" s="11" t="s">
        <v>3150</v>
      </c>
      <c r="P203" s="14" t="s">
        <v>3151</v>
      </c>
      <c r="Q203" s="6" t="s">
        <v>1517</v>
      </c>
      <c r="R203" s="6" t="s">
        <v>3318</v>
      </c>
      <c r="S203" s="12" t="s">
        <v>3101</v>
      </c>
      <c r="T203" s="8"/>
      <c r="U203" s="12" t="s">
        <v>3420</v>
      </c>
      <c r="V203" s="6" t="s">
        <v>2588</v>
      </c>
      <c r="W203" s="8"/>
      <c r="X203" s="6" t="s">
        <v>2589</v>
      </c>
      <c r="Y203" s="6" t="s">
        <v>22</v>
      </c>
      <c r="Z203" s="12" t="s">
        <v>3661</v>
      </c>
      <c r="AA203" s="8"/>
      <c r="AB203" s="9" t="s">
        <v>113</v>
      </c>
      <c r="AC203" s="4" t="s">
        <v>35</v>
      </c>
      <c r="AD203" s="9" t="s">
        <v>113</v>
      </c>
      <c r="AE203" s="4" t="s">
        <v>104</v>
      </c>
      <c r="AF203" s="8"/>
      <c r="AG203" s="9" t="s">
        <v>194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10" t="s">
        <v>2859</v>
      </c>
      <c r="AQ203" s="9" t="s">
        <v>1245</v>
      </c>
      <c r="AR203" s="8"/>
      <c r="AS203" s="4" t="s">
        <v>28</v>
      </c>
      <c r="AT203" s="4" t="s">
        <v>29</v>
      </c>
      <c r="AU203" s="4" t="s">
        <v>37</v>
      </c>
      <c r="AV203" s="43" t="str">
        <f>INDEX([1]DATA!$W$10:$W$285,MATCH(B203,[1]DATA!$C$10:$C$285,0))</f>
        <v>Thạc sĩ</v>
      </c>
      <c r="AW203" s="43" t="str">
        <f>INDEX([1]DATA!$X$10:$X$285,MATCH(B203,[1]DATA!$C$10:$C$285,0))</f>
        <v>Triết học</v>
      </c>
      <c r="AX203" s="4" t="s">
        <v>547</v>
      </c>
      <c r="AY203" s="4"/>
      <c r="AZ203" s="8"/>
      <c r="BA203" s="8"/>
      <c r="BB203" s="10" t="s">
        <v>3890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37</v>
      </c>
      <c r="BJ203" s="4" t="s">
        <v>115</v>
      </c>
      <c r="BK203" s="4" t="s">
        <v>22</v>
      </c>
      <c r="BL203" s="4" t="s">
        <v>22</v>
      </c>
      <c r="BM203" s="4" t="s">
        <v>2870</v>
      </c>
      <c r="BN203" s="4" t="s">
        <v>2800</v>
      </c>
      <c r="BO203" s="4"/>
      <c r="BP203" s="8"/>
      <c r="BQ203" s="4" t="s">
        <v>1243</v>
      </c>
      <c r="BR203" s="12"/>
      <c r="BS203" s="12" t="s">
        <v>1243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3042</v>
      </c>
      <c r="CX203" s="12"/>
    </row>
    <row r="204" spans="1:102" ht="50.4" customHeight="1" x14ac:dyDescent="0.3">
      <c r="A204" s="15" t="s">
        <v>1211</v>
      </c>
      <c r="B204" s="3" t="s">
        <v>752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21"/>
        <v>10</v>
      </c>
      <c r="I204" s="12" t="str">
        <f t="shared" si="22"/>
        <v>08</v>
      </c>
      <c r="J204" s="12" t="str">
        <f t="shared" si="23"/>
        <v>1979</v>
      </c>
      <c r="K204" s="4" t="s">
        <v>1356</v>
      </c>
      <c r="L204" s="4" t="s">
        <v>753</v>
      </c>
      <c r="M204" s="4" t="s">
        <v>1294</v>
      </c>
      <c r="N204" s="8"/>
      <c r="O204" s="6" t="s">
        <v>2631</v>
      </c>
      <c r="P204" s="7" t="s">
        <v>2632</v>
      </c>
      <c r="Q204" s="6" t="s">
        <v>1499</v>
      </c>
      <c r="R204" s="6" t="s">
        <v>3318</v>
      </c>
      <c r="S204" s="12" t="s">
        <v>3101</v>
      </c>
      <c r="T204" s="8"/>
      <c r="U204" s="12" t="s">
        <v>3421</v>
      </c>
      <c r="V204" s="6" t="s">
        <v>2633</v>
      </c>
      <c r="W204" s="8"/>
      <c r="X204" s="6" t="s">
        <v>2634</v>
      </c>
      <c r="Y204" s="6" t="s">
        <v>2635</v>
      </c>
      <c r="Z204" s="12" t="s">
        <v>3662</v>
      </c>
      <c r="AA204" s="8"/>
      <c r="AB204" s="9" t="s">
        <v>228</v>
      </c>
      <c r="AC204" s="4" t="s">
        <v>35</v>
      </c>
      <c r="AD204" s="9" t="s">
        <v>228</v>
      </c>
      <c r="AE204" s="4" t="s">
        <v>104</v>
      </c>
      <c r="AF204" s="8"/>
      <c r="AG204" s="9" t="s">
        <v>228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43" t="str">
        <f>INDEX([1]DATA!$W$10:$W$285,MATCH(B204,[1]DATA!$C$10:$C$285,0))</f>
        <v>Đại học</v>
      </c>
      <c r="AW204" s="43" t="str">
        <f>INDEX([1]DATA!$X$10:$X$285,MATCH(B204,[1]DATA!$C$10:$C$285,0))</f>
        <v>Luật dân sự</v>
      </c>
      <c r="AX204" s="4" t="s">
        <v>754</v>
      </c>
      <c r="AY204" s="4"/>
      <c r="AZ204" s="8"/>
      <c r="BA204" s="8"/>
      <c r="BB204" s="4" t="s">
        <v>1244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1455</v>
      </c>
      <c r="BN204" s="4" t="s">
        <v>60</v>
      </c>
      <c r="BO204" s="4"/>
      <c r="BP204" s="8"/>
      <c r="BQ204" s="4" t="s">
        <v>34</v>
      </c>
      <c r="BR204" s="12"/>
      <c r="BS204" s="12" t="s">
        <v>34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2</v>
      </c>
      <c r="BX204" s="4">
        <v>2.67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34</v>
      </c>
      <c r="CX204" s="12"/>
    </row>
    <row r="205" spans="1:102" ht="50.4" customHeight="1" x14ac:dyDescent="0.3">
      <c r="A205" s="15" t="s">
        <v>1212</v>
      </c>
      <c r="B205" s="3" t="s">
        <v>177</v>
      </c>
      <c r="C205" s="8"/>
      <c r="D205" s="8"/>
      <c r="E205" s="12" t="s">
        <v>1245</v>
      </c>
      <c r="F205" s="8" t="s">
        <v>1245</v>
      </c>
      <c r="G205" s="4" t="s">
        <v>20</v>
      </c>
      <c r="H205" s="12" t="str">
        <f t="shared" si="21"/>
        <v>19</v>
      </c>
      <c r="I205" s="12" t="str">
        <f t="shared" si="22"/>
        <v>05</v>
      </c>
      <c r="J205" s="12" t="str">
        <f t="shared" si="23"/>
        <v>1962</v>
      </c>
      <c r="K205" s="4" t="s">
        <v>1412</v>
      </c>
      <c r="L205" s="4" t="s">
        <v>178</v>
      </c>
      <c r="M205" s="4" t="s">
        <v>1299</v>
      </c>
      <c r="N205" s="8"/>
      <c r="O205" s="6" t="s">
        <v>2364</v>
      </c>
      <c r="P205" s="7" t="s">
        <v>2365</v>
      </c>
      <c r="Q205" s="6" t="s">
        <v>1498</v>
      </c>
      <c r="R205" s="6" t="s">
        <v>3318</v>
      </c>
      <c r="S205" s="12" t="s">
        <v>3101</v>
      </c>
      <c r="T205" s="8"/>
      <c r="U205" s="12" t="s">
        <v>3333</v>
      </c>
      <c r="V205" s="6" t="s">
        <v>2366</v>
      </c>
      <c r="W205" s="8"/>
      <c r="X205" s="6" t="s">
        <v>2367</v>
      </c>
      <c r="Y205" s="6" t="s">
        <v>2368</v>
      </c>
      <c r="Z205" s="12" t="s">
        <v>3549</v>
      </c>
      <c r="AA205" s="8"/>
      <c r="AB205" s="9" t="s">
        <v>89</v>
      </c>
      <c r="AC205" s="12" t="s">
        <v>35</v>
      </c>
      <c r="AD205" s="9" t="s">
        <v>179</v>
      </c>
      <c r="AE205" s="4" t="s">
        <v>25</v>
      </c>
      <c r="AF205" s="8"/>
      <c r="AG205" s="9" t="s">
        <v>179</v>
      </c>
      <c r="AH205" s="4" t="s">
        <v>153</v>
      </c>
      <c r="AI205" s="4" t="s">
        <v>153</v>
      </c>
      <c r="AJ205" s="12"/>
      <c r="AK205" s="9" t="s">
        <v>58</v>
      </c>
      <c r="AL205" s="12"/>
      <c r="AM205" s="8"/>
      <c r="AN205" s="8"/>
      <c r="AO205" s="8"/>
      <c r="AP205" s="9" t="s">
        <v>180</v>
      </c>
      <c r="AQ205" s="9" t="s">
        <v>1245</v>
      </c>
      <c r="AR205" s="8"/>
      <c r="AS205" s="4" t="s">
        <v>28</v>
      </c>
      <c r="AT205" s="4" t="s">
        <v>29</v>
      </c>
      <c r="AU205" s="10" t="s">
        <v>3894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Quản lý giáo dục</v>
      </c>
      <c r="AX205" s="10" t="s">
        <v>3982</v>
      </c>
      <c r="AY205" s="4"/>
      <c r="AZ205" s="8"/>
      <c r="BA205" s="8"/>
      <c r="BB205" s="4" t="s">
        <v>3003</v>
      </c>
      <c r="BC205" s="15" t="s">
        <v>3909</v>
      </c>
      <c r="BD205" s="4"/>
      <c r="BE205" s="4"/>
      <c r="BF205" s="4"/>
      <c r="BG205" s="8"/>
      <c r="BH205" s="12" t="str">
        <f>INDEX([1]DATA!$Z$10:$Z$285,MATCH(B205,[1]DATA!$C$10:$C$285,0))</f>
        <v>Cao cấp</v>
      </c>
      <c r="BI205" s="10" t="s">
        <v>3894</v>
      </c>
      <c r="BJ205" s="4" t="s">
        <v>32</v>
      </c>
      <c r="BK205" s="4" t="s">
        <v>22</v>
      </c>
      <c r="BL205" s="10" t="s">
        <v>3952</v>
      </c>
      <c r="BM205" s="4" t="s">
        <v>2870</v>
      </c>
      <c r="BN205" s="4" t="s">
        <v>2870</v>
      </c>
      <c r="BO205" s="4"/>
      <c r="BP205" s="8"/>
      <c r="BQ205" s="4" t="s">
        <v>34</v>
      </c>
      <c r="BR205" s="12"/>
      <c r="BS205" s="12"/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9</v>
      </c>
      <c r="BX205" s="4">
        <v>4.9800000000000004</v>
      </c>
      <c r="BY205" s="4"/>
      <c r="BZ205" s="4" t="s">
        <v>3817</v>
      </c>
      <c r="CA205" s="4" t="s">
        <v>2806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2816</v>
      </c>
      <c r="CX205" s="12"/>
    </row>
    <row r="206" spans="1:102" ht="46.8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21"/>
        <v>10</v>
      </c>
      <c r="I206" s="12" t="str">
        <f t="shared" si="22"/>
        <v>02</v>
      </c>
      <c r="J206" s="12" t="str">
        <f t="shared" si="23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2"/>
    </row>
    <row r="207" spans="1:102" ht="78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21"/>
        <v>16</v>
      </c>
      <c r="I207" s="12" t="str">
        <f t="shared" si="22"/>
        <v>02</v>
      </c>
      <c r="J207" s="12" t="str">
        <f t="shared" si="23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2"/>
    </row>
    <row r="208" spans="1:102" ht="67.8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ref="H208:H211" si="24">LEFT(L208,2)</f>
        <v>03</v>
      </c>
      <c r="I208" s="12" t="str">
        <f t="shared" ref="I208:I211" si="25">MID(L208,4,2)</f>
        <v>12</v>
      </c>
      <c r="J208" s="12" t="str">
        <f t="shared" ref="J208:J211" si="26">RIGHT(L208,4)</f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2"/>
    </row>
    <row r="209" spans="1:103" ht="78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24"/>
        <v>08</v>
      </c>
      <c r="I209" s="12" t="str">
        <f t="shared" si="25"/>
        <v>02</v>
      </c>
      <c r="J209" s="12" t="str">
        <f t="shared" si="26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2"/>
    </row>
    <row r="210" spans="1:103" ht="46.8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24"/>
        <v>05</v>
      </c>
      <c r="I210" s="12" t="str">
        <f t="shared" si="25"/>
        <v>01</v>
      </c>
      <c r="J210" s="12" t="str">
        <f t="shared" si="26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3004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2"/>
    </row>
    <row r="211" spans="1:103" ht="78" x14ac:dyDescent="0.3">
      <c r="A211" s="15" t="s">
        <v>1218</v>
      </c>
      <c r="B211" s="16" t="s">
        <v>1309</v>
      </c>
      <c r="C211" s="8"/>
      <c r="D211" s="8"/>
      <c r="E211" s="12" t="s">
        <v>1245</v>
      </c>
      <c r="F211" s="12" t="s">
        <v>1245</v>
      </c>
      <c r="G211" s="12" t="s">
        <v>54</v>
      </c>
      <c r="H211" s="12" t="str">
        <f t="shared" si="24"/>
        <v>01</v>
      </c>
      <c r="I211" s="12" t="str">
        <f t="shared" si="25"/>
        <v>02</v>
      </c>
      <c r="J211" s="12" t="str">
        <f t="shared" si="26"/>
        <v>1984</v>
      </c>
      <c r="K211" s="12" t="s">
        <v>1347</v>
      </c>
      <c r="L211" s="15" t="s">
        <v>1315</v>
      </c>
      <c r="M211" s="12" t="s">
        <v>1303</v>
      </c>
      <c r="N211" s="8"/>
      <c r="O211" s="6" t="s">
        <v>1765</v>
      </c>
      <c r="P211" s="7" t="s">
        <v>1766</v>
      </c>
      <c r="Q211" s="6" t="s">
        <v>1499</v>
      </c>
      <c r="R211" s="6" t="s">
        <v>3318</v>
      </c>
      <c r="S211" s="12" t="s">
        <v>3101</v>
      </c>
      <c r="T211" s="8"/>
      <c r="U211" s="12" t="s">
        <v>3372</v>
      </c>
      <c r="V211" s="6" t="s">
        <v>1767</v>
      </c>
      <c r="W211" s="8"/>
      <c r="X211" s="11" t="s">
        <v>1768</v>
      </c>
      <c r="Y211" s="6" t="s">
        <v>22</v>
      </c>
      <c r="Z211" s="12" t="e">
        <v>#N/A</v>
      </c>
      <c r="AA211" s="8"/>
      <c r="AB211" s="15" t="s">
        <v>740</v>
      </c>
      <c r="AC211" s="4" t="s">
        <v>35</v>
      </c>
      <c r="AD211" s="12"/>
      <c r="AE211" s="4" t="s">
        <v>104</v>
      </c>
      <c r="AF211" s="8"/>
      <c r="AG211" s="23" t="s">
        <v>225</v>
      </c>
      <c r="AH211" s="4" t="s">
        <v>3925</v>
      </c>
      <c r="AI211" s="12"/>
      <c r="AJ211" s="12"/>
      <c r="AK211" s="12"/>
      <c r="AL211" s="12"/>
      <c r="AM211" s="8"/>
      <c r="AN211" s="8"/>
      <c r="AO211" s="8"/>
      <c r="AP211" s="12"/>
      <c r="AQ211" s="12"/>
      <c r="AR211" s="8"/>
      <c r="AS211" s="18" t="s">
        <v>28</v>
      </c>
      <c r="AT211" s="12"/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Ngôn ngữ học và ứng dụng ngôn ngữ học</v>
      </c>
      <c r="AX211" s="12" t="s">
        <v>1310</v>
      </c>
      <c r="AY211" s="12"/>
      <c r="AZ211" s="8"/>
      <c r="BA211" s="8"/>
      <c r="BB211" s="12" t="s">
        <v>1313</v>
      </c>
      <c r="BC211" s="12"/>
      <c r="BD211" s="12"/>
      <c r="BE211" s="12"/>
      <c r="BF211" s="12"/>
      <c r="BG211" s="8"/>
      <c r="BH211" s="12" t="str">
        <f>INDEX([1]DATA!$Z$10:$Z$285,MATCH(B211,[1]DATA!$C$10:$C$285,0))</f>
        <v/>
      </c>
      <c r="BI211" s="12" t="s">
        <v>37</v>
      </c>
      <c r="BJ211" s="12" t="s">
        <v>47</v>
      </c>
      <c r="BK211" s="12"/>
      <c r="BL211" s="12"/>
      <c r="BM211" s="12" t="s">
        <v>1312</v>
      </c>
      <c r="BN211" s="12" t="s">
        <v>1312</v>
      </c>
      <c r="BO211" s="12" t="s">
        <v>1312</v>
      </c>
      <c r="BP211" s="8"/>
      <c r="BQ211" s="12" t="s">
        <v>50</v>
      </c>
      <c r="BR211" s="12"/>
      <c r="BS211" s="12"/>
      <c r="BT211" s="12" t="str">
        <f>INDEX([1]DATA!$O$10:$O$285,MATCH(B211,[1]DATA!$C$10:$C$285,0))</f>
        <v>V.07.01.03</v>
      </c>
      <c r="BU211" s="12" t="s">
        <v>1311</v>
      </c>
      <c r="BV211" s="12"/>
      <c r="BW211" s="12">
        <v>3</v>
      </c>
      <c r="BX211" s="12">
        <v>3</v>
      </c>
      <c r="BY211" s="12"/>
      <c r="BZ211" s="12"/>
      <c r="CA211" s="12" t="s">
        <v>58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12" t="s">
        <v>50</v>
      </c>
      <c r="CX211" s="12"/>
    </row>
    <row r="212" spans="1:103" ht="67.8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ref="H212" si="27">LEFT(L212,2)</f>
        <v>07</v>
      </c>
      <c r="I212" s="12" t="str">
        <f t="shared" ref="I212" si="28">MID(L212,4,2)</f>
        <v>02</v>
      </c>
      <c r="J212" s="12" t="str">
        <f t="shared" ref="J212" si="29">RIGHT(L212,4)</f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X212" s="12"/>
    </row>
    <row r="213" spans="1:103" ht="62.4" x14ac:dyDescent="0.3">
      <c r="A213" s="15" t="s">
        <v>1220</v>
      </c>
      <c r="B213" s="3" t="s">
        <v>979</v>
      </c>
      <c r="C213" s="8"/>
      <c r="D213" s="8"/>
      <c r="E213" s="8"/>
      <c r="F213" s="8"/>
      <c r="G213" s="4" t="s">
        <v>20</v>
      </c>
      <c r="H213" s="12" t="s">
        <v>1048</v>
      </c>
      <c r="I213" s="12" t="s">
        <v>1029</v>
      </c>
      <c r="J213" s="12" t="s">
        <v>4224</v>
      </c>
      <c r="K213" s="4" t="s">
        <v>1441</v>
      </c>
      <c r="L213" s="4" t="s">
        <v>980</v>
      </c>
      <c r="M213" s="4" t="s">
        <v>1299</v>
      </c>
      <c r="N213" s="8"/>
      <c r="O213" s="6" t="s">
        <v>2699</v>
      </c>
      <c r="P213" s="14" t="s">
        <v>2978</v>
      </c>
      <c r="Q213" s="6" t="s">
        <v>2196</v>
      </c>
      <c r="R213" s="6" t="s">
        <v>3318</v>
      </c>
      <c r="S213" s="12" t="e">
        <v>#N/A</v>
      </c>
      <c r="T213" s="8"/>
      <c r="U213" s="12" t="e">
        <v>#N/A</v>
      </c>
      <c r="V213" s="6" t="s">
        <v>2700</v>
      </c>
      <c r="W213" s="8"/>
      <c r="X213" s="11" t="s">
        <v>2701</v>
      </c>
      <c r="Y213" s="6" t="s">
        <v>2702</v>
      </c>
      <c r="Z213" s="12" t="s">
        <v>3560</v>
      </c>
      <c r="AA213" s="8"/>
      <c r="AB213" s="9" t="s">
        <v>981</v>
      </c>
      <c r="AC213" s="4" t="s">
        <v>3907</v>
      </c>
      <c r="AD213" s="9" t="s">
        <v>981</v>
      </c>
      <c r="AE213" s="4" t="s">
        <v>203</v>
      </c>
      <c r="AF213" s="8"/>
      <c r="AG213" s="9" t="s">
        <v>981</v>
      </c>
      <c r="AH213" s="4" t="s">
        <v>3925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9" t="s">
        <v>982</v>
      </c>
      <c r="AQ213" s="9" t="s">
        <v>1245</v>
      </c>
      <c r="AR213" s="8"/>
      <c r="AS213" s="4" t="s">
        <v>28</v>
      </c>
      <c r="AT213" s="4" t="s">
        <v>29</v>
      </c>
      <c r="AU213" s="4" t="s">
        <v>79</v>
      </c>
      <c r="AV213" s="43" t="e">
        <v>#N/A</v>
      </c>
      <c r="AW213" s="43" t="e">
        <v>#N/A</v>
      </c>
      <c r="AX213" s="4" t="s">
        <v>280</v>
      </c>
      <c r="AY213" s="4"/>
      <c r="AZ213" s="8"/>
      <c r="BA213" s="8"/>
      <c r="BB213" s="15" t="s">
        <v>3007</v>
      </c>
      <c r="BC213" s="15"/>
      <c r="BD213" s="12"/>
      <c r="BE213" s="15"/>
      <c r="BF213" s="15" t="s">
        <v>1442</v>
      </c>
      <c r="BG213" s="8"/>
      <c r="BH213" s="12" t="e">
        <v>#N/A</v>
      </c>
      <c r="BI213" s="4" t="s">
        <v>79</v>
      </c>
      <c r="BJ213" s="4" t="s">
        <v>47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1243</v>
      </c>
      <c r="BR213" s="2"/>
      <c r="BS213" s="2"/>
      <c r="BV213" s="2"/>
      <c r="CY213" s="2"/>
    </row>
    <row r="214" spans="1:103" ht="78" x14ac:dyDescent="0.3">
      <c r="A214" s="15" t="s">
        <v>1221</v>
      </c>
      <c r="B214" s="3" t="s">
        <v>836</v>
      </c>
      <c r="C214" s="8"/>
      <c r="D214" s="8"/>
      <c r="E214" s="8"/>
      <c r="F214" s="8"/>
      <c r="G214" s="4" t="s">
        <v>20</v>
      </c>
      <c r="H214" s="12" t="s">
        <v>1047</v>
      </c>
      <c r="I214" s="12" t="s">
        <v>1031</v>
      </c>
      <c r="J214" s="12" t="s">
        <v>4225</v>
      </c>
      <c r="K214" s="4" t="s">
        <v>1432</v>
      </c>
      <c r="L214" s="4" t="s">
        <v>837</v>
      </c>
      <c r="M214" s="4" t="s">
        <v>1300</v>
      </c>
      <c r="N214" s="8"/>
      <c r="O214" s="6" t="s">
        <v>2300</v>
      </c>
      <c r="P214" s="14" t="s">
        <v>2301</v>
      </c>
      <c r="Q214" s="6" t="s">
        <v>1499</v>
      </c>
      <c r="R214" s="6" t="s">
        <v>3318</v>
      </c>
      <c r="S214" s="12" t="s">
        <v>3101</v>
      </c>
      <c r="T214" s="8"/>
      <c r="U214" s="12" t="s">
        <v>3378</v>
      </c>
      <c r="V214" s="6" t="s">
        <v>2302</v>
      </c>
      <c r="W214" s="8"/>
      <c r="X214" s="6" t="s">
        <v>2303</v>
      </c>
      <c r="Y214" s="21" t="s">
        <v>2304</v>
      </c>
      <c r="Z214" s="12" t="s">
        <v>3601</v>
      </c>
      <c r="AA214" s="8"/>
      <c r="AB214" s="9" t="s">
        <v>232</v>
      </c>
      <c r="AC214" s="4" t="s">
        <v>35</v>
      </c>
      <c r="AD214" s="9" t="s">
        <v>582</v>
      </c>
      <c r="AE214" s="4" t="s">
        <v>104</v>
      </c>
      <c r="AF214" s="8"/>
      <c r="AG214" s="9" t="s">
        <v>582</v>
      </c>
      <c r="AH214" s="4" t="s">
        <v>3925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79</v>
      </c>
      <c r="AV214" s="43" t="s">
        <v>79</v>
      </c>
      <c r="AW214" s="43" t="s">
        <v>4226</v>
      </c>
      <c r="AX214" s="4" t="s">
        <v>280</v>
      </c>
      <c r="AY214" s="4"/>
      <c r="AZ214" s="8"/>
      <c r="BA214" s="8"/>
      <c r="BB214" s="15" t="s">
        <v>3016</v>
      </c>
      <c r="BC214" s="15"/>
      <c r="BD214" s="12"/>
      <c r="BE214" s="15"/>
      <c r="BF214" s="15" t="s">
        <v>1442</v>
      </c>
      <c r="BG214" s="8"/>
      <c r="BH214" s="12" t="s">
        <v>115</v>
      </c>
      <c r="BI214" s="4" t="s">
        <v>79</v>
      </c>
      <c r="BJ214" s="4" t="s">
        <v>115</v>
      </c>
      <c r="BK214" s="4" t="s">
        <v>2791</v>
      </c>
      <c r="BL214" s="4" t="s">
        <v>22</v>
      </c>
      <c r="BM214" s="4" t="s">
        <v>1321</v>
      </c>
      <c r="BN214" s="10" t="s">
        <v>3285</v>
      </c>
      <c r="BO214" s="10"/>
      <c r="BP214" s="8"/>
      <c r="BQ214" s="4" t="s">
        <v>1243</v>
      </c>
      <c r="BR214" s="2"/>
      <c r="BS214" s="2"/>
      <c r="BV214" s="2"/>
      <c r="CY214" s="2"/>
    </row>
    <row r="215" spans="1:103" ht="78" x14ac:dyDescent="0.3">
      <c r="A215" s="15" t="s">
        <v>1222</v>
      </c>
      <c r="B215" s="3" t="s">
        <v>1025</v>
      </c>
      <c r="C215" s="8"/>
      <c r="D215" s="8"/>
      <c r="E215" s="8"/>
      <c r="F215" s="8"/>
      <c r="G215" s="4" t="s">
        <v>20</v>
      </c>
      <c r="H215" s="12" t="s">
        <v>1041</v>
      </c>
      <c r="I215" s="12" t="s">
        <v>1035</v>
      </c>
      <c r="J215" s="12" t="s">
        <v>4227</v>
      </c>
      <c r="K215" s="4" t="s">
        <v>1339</v>
      </c>
      <c r="L215" s="4" t="s">
        <v>1026</v>
      </c>
      <c r="M215" s="4" t="s">
        <v>1300</v>
      </c>
      <c r="N215" s="8"/>
      <c r="O215" s="11" t="s">
        <v>3091</v>
      </c>
      <c r="P215" s="14" t="s">
        <v>3092</v>
      </c>
      <c r="Q215" s="6" t="s">
        <v>3093</v>
      </c>
      <c r="R215" s="6" t="s">
        <v>3318</v>
      </c>
      <c r="S215" s="12" t="s">
        <v>3101</v>
      </c>
      <c r="T215" s="8"/>
      <c r="U215" s="12" t="s">
        <v>3323</v>
      </c>
      <c r="V215" s="6" t="s">
        <v>1976</v>
      </c>
      <c r="W215" s="8"/>
      <c r="X215" s="11" t="s">
        <v>1977</v>
      </c>
      <c r="Y215" s="21" t="s">
        <v>1978</v>
      </c>
      <c r="Z215" s="12" t="s">
        <v>3603</v>
      </c>
      <c r="AA215" s="8"/>
      <c r="AB215" s="13" t="s">
        <v>1485</v>
      </c>
      <c r="AC215" s="12" t="s">
        <v>35</v>
      </c>
      <c r="AD215" s="9" t="s">
        <v>612</v>
      </c>
      <c r="AE215" s="4" t="s">
        <v>104</v>
      </c>
      <c r="AF215" s="8"/>
      <c r="AG215" s="9" t="s">
        <v>612</v>
      </c>
      <c r="AH215" s="4" t="s">
        <v>3925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">
        <v>2883</v>
      </c>
      <c r="AW215" s="43" t="s">
        <v>4228</v>
      </c>
      <c r="AX215" s="4" t="s">
        <v>1027</v>
      </c>
      <c r="AY215" s="4"/>
      <c r="AZ215" s="8"/>
      <c r="BA215" s="8"/>
      <c r="BB215" s="15" t="s">
        <v>3017</v>
      </c>
      <c r="BC215" s="15"/>
      <c r="BD215" s="12"/>
      <c r="BE215" s="18"/>
      <c r="BF215" s="18" t="s">
        <v>1442</v>
      </c>
      <c r="BG215" s="8"/>
      <c r="BH215" s="12" t="s">
        <v>115</v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4" t="s">
        <v>34</v>
      </c>
      <c r="BR215" s="2"/>
      <c r="BS215" s="2"/>
      <c r="BV215" s="2"/>
      <c r="CY215" s="2"/>
    </row>
    <row r="216" spans="1:103" ht="62.4" x14ac:dyDescent="0.3">
      <c r="A216" s="15" t="s">
        <v>4274</v>
      </c>
      <c r="B216" s="3" t="s">
        <v>772</v>
      </c>
      <c r="C216" s="8"/>
      <c r="D216" s="8"/>
      <c r="E216" s="8"/>
      <c r="F216" s="8"/>
      <c r="G216" s="4" t="s">
        <v>20</v>
      </c>
      <c r="H216" s="12" t="s">
        <v>1032</v>
      </c>
      <c r="I216" s="12" t="s">
        <v>1028</v>
      </c>
      <c r="J216" s="12" t="s">
        <v>4229</v>
      </c>
      <c r="K216" s="4" t="s">
        <v>1353</v>
      </c>
      <c r="L216" s="4" t="s">
        <v>773</v>
      </c>
      <c r="M216" s="4" t="s">
        <v>1300</v>
      </c>
      <c r="N216" s="8"/>
      <c r="O216" s="11" t="s">
        <v>3213</v>
      </c>
      <c r="P216" s="14" t="s">
        <v>3214</v>
      </c>
      <c r="Q216" s="6" t="s">
        <v>1656</v>
      </c>
      <c r="R216" s="6" t="s">
        <v>3318</v>
      </c>
      <c r="S216" s="12" t="e">
        <v>#N/A</v>
      </c>
      <c r="T216" s="8"/>
      <c r="U216" s="12" t="e">
        <v>#N/A</v>
      </c>
      <c r="V216" s="6" t="s">
        <v>2707</v>
      </c>
      <c r="W216" s="8"/>
      <c r="X216" s="11" t="s">
        <v>2708</v>
      </c>
      <c r="Y216" s="6" t="s">
        <v>22</v>
      </c>
      <c r="Z216" s="12" t="s">
        <v>3612</v>
      </c>
      <c r="AA216" s="8"/>
      <c r="AB216" s="9" t="s">
        <v>774</v>
      </c>
      <c r="AC216" s="4" t="s">
        <v>3907</v>
      </c>
      <c r="AD216" s="9" t="s">
        <v>774</v>
      </c>
      <c r="AE216" s="4" t="s">
        <v>203</v>
      </c>
      <c r="AF216" s="8"/>
      <c r="AG216" s="9" t="s">
        <v>774</v>
      </c>
      <c r="AH216" s="4" t="s">
        <v>3925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e">
        <v>#N/A</v>
      </c>
      <c r="AW216" s="43" t="e">
        <v>#N/A</v>
      </c>
      <c r="AX216" s="4" t="s">
        <v>781</v>
      </c>
      <c r="AY216" s="4"/>
      <c r="AZ216" s="8"/>
      <c r="BA216" s="8"/>
      <c r="BB216" s="12" t="s">
        <v>3008</v>
      </c>
      <c r="BC216" s="12"/>
      <c r="BD216" s="12"/>
      <c r="BE216" s="15"/>
      <c r="BF216" s="15" t="s">
        <v>1442</v>
      </c>
      <c r="BG216" s="8"/>
      <c r="BH216" s="12" t="e">
        <v>#N/A</v>
      </c>
      <c r="BI216" s="4" t="s">
        <v>2883</v>
      </c>
      <c r="BJ216" s="4" t="s">
        <v>22</v>
      </c>
      <c r="BK216" s="4" t="s">
        <v>22</v>
      </c>
      <c r="BL216" s="4" t="s">
        <v>22</v>
      </c>
      <c r="BM216" s="4" t="s">
        <v>2870</v>
      </c>
      <c r="BN216" s="4" t="s">
        <v>2903</v>
      </c>
      <c r="BO216" s="4"/>
      <c r="BP216" s="8"/>
      <c r="BQ216" s="4" t="s">
        <v>1243</v>
      </c>
      <c r="BR216" s="2"/>
      <c r="BS216" s="2"/>
      <c r="BV216" s="2"/>
      <c r="CY216" s="2"/>
    </row>
    <row r="217" spans="1:103" ht="78" x14ac:dyDescent="0.3">
      <c r="A217" s="15" t="s">
        <v>4275</v>
      </c>
      <c r="B217" s="3" t="s">
        <v>768</v>
      </c>
      <c r="C217" s="8"/>
      <c r="D217" s="8"/>
      <c r="E217" s="8"/>
      <c r="F217" s="8"/>
      <c r="G217" s="4" t="s">
        <v>20</v>
      </c>
      <c r="H217" s="12" t="s">
        <v>1031</v>
      </c>
      <c r="I217" s="12" t="s">
        <v>1031</v>
      </c>
      <c r="J217" s="12" t="s">
        <v>4230</v>
      </c>
      <c r="K217" s="4" t="s">
        <v>1428</v>
      </c>
      <c r="L217" s="4" t="s">
        <v>769</v>
      </c>
      <c r="M217" s="4" t="s">
        <v>1302</v>
      </c>
      <c r="N217" s="8"/>
      <c r="O217" s="11" t="s">
        <v>1912</v>
      </c>
      <c r="P217" s="14" t="s">
        <v>1473</v>
      </c>
      <c r="Q217" s="6" t="s">
        <v>3187</v>
      </c>
      <c r="R217" s="6" t="s">
        <v>3318</v>
      </c>
      <c r="S217" s="12" t="s">
        <v>3101</v>
      </c>
      <c r="T217" s="8"/>
      <c r="U217" s="12" t="s">
        <v>3511</v>
      </c>
      <c r="V217" s="6" t="s">
        <v>1913</v>
      </c>
      <c r="W217" s="8"/>
      <c r="X217" s="11" t="s">
        <v>1914</v>
      </c>
      <c r="Y217" s="6" t="s">
        <v>1915</v>
      </c>
      <c r="Z217" s="12" t="s">
        <v>3790</v>
      </c>
      <c r="AA217" s="8"/>
      <c r="AB217" s="9" t="s">
        <v>332</v>
      </c>
      <c r="AC217" s="4" t="s">
        <v>35</v>
      </c>
      <c r="AD217" s="9" t="s">
        <v>332</v>
      </c>
      <c r="AE217" s="4" t="s">
        <v>203</v>
      </c>
      <c r="AF217" s="8"/>
      <c r="AG217" s="9" t="s">
        <v>332</v>
      </c>
      <c r="AH217" s="4" t="s">
        <v>3925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 t="s">
        <v>1245</v>
      </c>
      <c r="AR217" s="8"/>
      <c r="AS217" s="4" t="s">
        <v>28</v>
      </c>
      <c r="AT217" s="4" t="s">
        <v>29</v>
      </c>
      <c r="AU217" s="4" t="s">
        <v>79</v>
      </c>
      <c r="AV217" s="43" t="s">
        <v>2883</v>
      </c>
      <c r="AW217" s="43" t="s">
        <v>781</v>
      </c>
      <c r="AX217" s="4" t="s">
        <v>1447</v>
      </c>
      <c r="AY217" s="4"/>
      <c r="AZ217" s="8"/>
      <c r="BA217" s="8"/>
      <c r="BB217" s="15" t="s">
        <v>3896</v>
      </c>
      <c r="BC217" s="12"/>
      <c r="BD217" s="12"/>
      <c r="BE217" s="15"/>
      <c r="BF217" s="15" t="s">
        <v>1442</v>
      </c>
      <c r="BG217" s="8"/>
      <c r="BH217" s="12" t="s">
        <v>115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12" t="s">
        <v>1243</v>
      </c>
      <c r="BR217" s="2"/>
      <c r="BS217" s="2"/>
      <c r="BV217" s="2"/>
      <c r="CY217" s="2"/>
    </row>
    <row r="218" spans="1:103" ht="62.4" x14ac:dyDescent="0.3">
      <c r="A218" s="15" t="s">
        <v>4276</v>
      </c>
      <c r="B218" s="3" t="s">
        <v>778</v>
      </c>
      <c r="C218" s="8"/>
      <c r="D218" s="8"/>
      <c r="E218" s="8"/>
      <c r="F218" s="8"/>
      <c r="G218" s="4" t="s">
        <v>20</v>
      </c>
      <c r="H218" s="12" t="s">
        <v>1034</v>
      </c>
      <c r="I218" s="12" t="s">
        <v>1034</v>
      </c>
      <c r="J218" s="12" t="s">
        <v>4227</v>
      </c>
      <c r="K218" s="4" t="s">
        <v>1339</v>
      </c>
      <c r="L218" s="4" t="s">
        <v>779</v>
      </c>
      <c r="M218" s="4" t="s">
        <v>1304</v>
      </c>
      <c r="N218" s="8"/>
      <c r="O218" s="6" t="s">
        <v>2415</v>
      </c>
      <c r="P218" s="14" t="s">
        <v>2416</v>
      </c>
      <c r="Q218" s="6" t="s">
        <v>1499</v>
      </c>
      <c r="R218" s="6" t="s">
        <v>3318</v>
      </c>
      <c r="S218" s="12" t="e">
        <v>#N/A</v>
      </c>
      <c r="T218" s="8"/>
      <c r="U218" s="12" t="e">
        <v>#N/A</v>
      </c>
      <c r="V218" s="6" t="s">
        <v>2417</v>
      </c>
      <c r="W218" s="8"/>
      <c r="X218" s="11" t="s">
        <v>2418</v>
      </c>
      <c r="Y218" s="6" t="s">
        <v>22</v>
      </c>
      <c r="Z218" s="12" t="s">
        <v>3796</v>
      </c>
      <c r="AA218" s="8"/>
      <c r="AB218" s="9" t="s">
        <v>780</v>
      </c>
      <c r="AC218" s="4" t="s">
        <v>3907</v>
      </c>
      <c r="AD218" s="9" t="s">
        <v>780</v>
      </c>
      <c r="AE218" s="4" t="s">
        <v>203</v>
      </c>
      <c r="AF218" s="8"/>
      <c r="AG218" s="9" t="s">
        <v>780</v>
      </c>
      <c r="AH218" s="4" t="s">
        <v>3925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e">
        <v>#N/A</v>
      </c>
      <c r="AW218" s="43" t="e">
        <v>#N/A</v>
      </c>
      <c r="AX218" s="4" t="s">
        <v>781</v>
      </c>
      <c r="AY218" s="4" t="s">
        <v>2975</v>
      </c>
      <c r="AZ218" s="8"/>
      <c r="BA218" s="8"/>
      <c r="BB218" s="12" t="s">
        <v>3014</v>
      </c>
      <c r="BC218" s="12"/>
      <c r="BD218" s="12"/>
      <c r="BE218" s="15"/>
      <c r="BF218" s="15" t="s">
        <v>1442</v>
      </c>
      <c r="BG218" s="8"/>
      <c r="BH218" s="12" t="e">
        <v>#N/A</v>
      </c>
      <c r="BI218" s="4" t="s">
        <v>2883</v>
      </c>
      <c r="BJ218" s="4" t="s">
        <v>115</v>
      </c>
      <c r="BK218" s="4" t="s">
        <v>22</v>
      </c>
      <c r="BL218" s="4" t="s">
        <v>22</v>
      </c>
      <c r="BM218" s="4" t="s">
        <v>1455</v>
      </c>
      <c r="BN218" s="4" t="s">
        <v>3877</v>
      </c>
      <c r="BO218" s="12"/>
      <c r="BP218" s="8"/>
      <c r="BQ218" s="12" t="s">
        <v>1243</v>
      </c>
      <c r="BR218" s="2"/>
      <c r="BS218" s="2"/>
      <c r="BV218" s="2"/>
      <c r="CY218" s="2"/>
    </row>
    <row r="219" spans="1:103" ht="78.599999999999994" customHeight="1" x14ac:dyDescent="0.3">
      <c r="A219" s="15" t="s">
        <v>4277</v>
      </c>
      <c r="B219" s="3" t="s">
        <v>933</v>
      </c>
      <c r="C219" s="8"/>
      <c r="D219" s="8"/>
      <c r="E219" s="8"/>
      <c r="F219" s="8"/>
      <c r="G219" s="4" t="s">
        <v>54</v>
      </c>
      <c r="H219" s="12" t="s">
        <v>1047</v>
      </c>
      <c r="I219" s="12" t="s">
        <v>1029</v>
      </c>
      <c r="J219" s="12" t="s">
        <v>4117</v>
      </c>
      <c r="K219" s="4" t="s">
        <v>3336</v>
      </c>
      <c r="L219" s="4" t="s">
        <v>934</v>
      </c>
      <c r="M219" s="4" t="s">
        <v>1305</v>
      </c>
      <c r="N219" s="8"/>
      <c r="O219" s="11" t="s">
        <v>3206</v>
      </c>
      <c r="P219" s="14" t="s">
        <v>3207</v>
      </c>
      <c r="Q219" s="6" t="s">
        <v>1656</v>
      </c>
      <c r="R219" s="6" t="s">
        <v>3318</v>
      </c>
      <c r="S219" s="12" t="s">
        <v>3321</v>
      </c>
      <c r="T219" s="8"/>
      <c r="U219" s="12" t="s">
        <v>3336</v>
      </c>
      <c r="V219" s="6" t="s">
        <v>1774</v>
      </c>
      <c r="W219" s="8"/>
      <c r="X219" s="11" t="s">
        <v>1775</v>
      </c>
      <c r="Y219" s="21" t="s">
        <v>1776</v>
      </c>
      <c r="Z219" s="12" t="s">
        <v>3530</v>
      </c>
      <c r="AA219" s="8"/>
      <c r="AB219" s="9" t="s">
        <v>367</v>
      </c>
      <c r="AC219" s="4" t="s">
        <v>35</v>
      </c>
      <c r="AD219" s="9" t="s">
        <v>133</v>
      </c>
      <c r="AE219" s="4" t="s">
        <v>104</v>
      </c>
      <c r="AF219" s="8"/>
      <c r="AG219" s="9" t="s">
        <v>133</v>
      </c>
      <c r="AH219" s="4" t="s">
        <v>3925</v>
      </c>
      <c r="AI219" s="4" t="s">
        <v>3925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37</v>
      </c>
      <c r="AV219" s="43" t="s">
        <v>4231</v>
      </c>
      <c r="AW219" s="43" t="s">
        <v>141</v>
      </c>
      <c r="AX219" s="4" t="s">
        <v>141</v>
      </c>
      <c r="AY219" s="4"/>
      <c r="AZ219" s="8"/>
      <c r="BA219" s="8"/>
      <c r="BB219" s="15" t="s">
        <v>3869</v>
      </c>
      <c r="BC219" s="15" t="s">
        <v>3909</v>
      </c>
      <c r="BD219" s="15" t="s">
        <v>2869</v>
      </c>
      <c r="BE219" s="12"/>
      <c r="BF219" s="12"/>
      <c r="BG219" s="8"/>
      <c r="BH219" s="12" t="s">
        <v>115</v>
      </c>
      <c r="BI219" s="4" t="s">
        <v>37</v>
      </c>
      <c r="BJ219" s="4" t="s">
        <v>115</v>
      </c>
      <c r="BK219" s="4" t="s">
        <v>22</v>
      </c>
      <c r="BL219" s="4" t="s">
        <v>22</v>
      </c>
      <c r="BM219" s="4" t="s">
        <v>3931</v>
      </c>
      <c r="BN219" s="4" t="s">
        <v>3931</v>
      </c>
      <c r="BO219" s="4"/>
      <c r="BP219" s="8"/>
      <c r="BQ219" s="4" t="s">
        <v>34</v>
      </c>
      <c r="BR219" s="2"/>
      <c r="BS219" s="2"/>
      <c r="BV219" s="2"/>
      <c r="CY219" s="2"/>
    </row>
    <row r="220" spans="1:103" ht="78" x14ac:dyDescent="0.3">
      <c r="A220" s="15" t="s">
        <v>4278</v>
      </c>
      <c r="B220" s="3" t="s">
        <v>563</v>
      </c>
      <c r="C220" s="8"/>
      <c r="D220" s="8"/>
      <c r="E220" s="8"/>
      <c r="F220" s="8"/>
      <c r="G220" s="4" t="s">
        <v>54</v>
      </c>
      <c r="H220" s="12" t="s">
        <v>1049</v>
      </c>
      <c r="I220" s="12" t="s">
        <v>1034</v>
      </c>
      <c r="J220" s="12" t="s">
        <v>4232</v>
      </c>
      <c r="K220" s="4" t="s">
        <v>1408</v>
      </c>
      <c r="L220" s="4" t="s">
        <v>564</v>
      </c>
      <c r="M220" s="4" t="s">
        <v>1298</v>
      </c>
      <c r="N220" s="8"/>
      <c r="O220" s="6" t="s">
        <v>2619</v>
      </c>
      <c r="P220" s="14" t="s">
        <v>996</v>
      </c>
      <c r="Q220" s="6" t="s">
        <v>1517</v>
      </c>
      <c r="R220" s="6" t="s">
        <v>3318</v>
      </c>
      <c r="S220" s="12" t="s">
        <v>3101</v>
      </c>
      <c r="T220" s="8"/>
      <c r="U220" s="12" t="s">
        <v>3365</v>
      </c>
      <c r="V220" s="6" t="s">
        <v>2620</v>
      </c>
      <c r="W220" s="8"/>
      <c r="X220" s="6" t="s">
        <v>2621</v>
      </c>
      <c r="Y220" s="6" t="s">
        <v>2622</v>
      </c>
      <c r="Z220" s="12" t="s">
        <v>3575</v>
      </c>
      <c r="AA220" s="8"/>
      <c r="AB220" s="9" t="s">
        <v>152</v>
      </c>
      <c r="AC220" s="4" t="s">
        <v>35</v>
      </c>
      <c r="AD220" s="9" t="s">
        <v>565</v>
      </c>
      <c r="AE220" s="4" t="s">
        <v>104</v>
      </c>
      <c r="AF220" s="8"/>
      <c r="AG220" s="9" t="s">
        <v>565</v>
      </c>
      <c r="AH220" s="4" t="s">
        <v>3925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 t="s">
        <v>1245</v>
      </c>
      <c r="AR220" s="8"/>
      <c r="AS220" s="4" t="s">
        <v>28</v>
      </c>
      <c r="AT220" s="4" t="s">
        <v>29</v>
      </c>
      <c r="AU220" s="4" t="s">
        <v>79</v>
      </c>
      <c r="AV220" s="43" t="s">
        <v>79</v>
      </c>
      <c r="AW220" s="43" t="s">
        <v>323</v>
      </c>
      <c r="AX220" s="4" t="s">
        <v>323</v>
      </c>
      <c r="AY220" s="4"/>
      <c r="AZ220" s="8"/>
      <c r="BA220" s="8"/>
      <c r="BB220" s="15" t="s">
        <v>3010</v>
      </c>
      <c r="BC220" s="15"/>
      <c r="BD220" s="12" t="s">
        <v>1452</v>
      </c>
      <c r="BE220" s="12"/>
      <c r="BF220" s="12"/>
      <c r="BG220" s="8"/>
      <c r="BH220" s="12" t="s">
        <v>115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3833</v>
      </c>
      <c r="BN220" s="4" t="s">
        <v>79</v>
      </c>
      <c r="BO220" s="4"/>
      <c r="BP220" s="8"/>
      <c r="BQ220" s="4" t="s">
        <v>34</v>
      </c>
      <c r="BR220" s="2"/>
      <c r="BS220" s="2"/>
      <c r="BV220" s="2"/>
      <c r="CY220" s="2"/>
    </row>
    <row r="221" spans="1:103" ht="62.4" x14ac:dyDescent="0.3">
      <c r="A221" s="15" t="s">
        <v>4279</v>
      </c>
      <c r="B221" s="3" t="s">
        <v>833</v>
      </c>
      <c r="C221" s="8"/>
      <c r="D221" s="8"/>
      <c r="E221" s="8"/>
      <c r="F221" s="8"/>
      <c r="G221" s="4" t="s">
        <v>20</v>
      </c>
      <c r="H221" s="12" t="s">
        <v>1030</v>
      </c>
      <c r="I221" s="12" t="s">
        <v>1039</v>
      </c>
      <c r="J221" s="12" t="s">
        <v>4230</v>
      </c>
      <c r="K221" s="4" t="s">
        <v>1346</v>
      </c>
      <c r="L221" s="4" t="s">
        <v>834</v>
      </c>
      <c r="M221" s="4" t="s">
        <v>1490</v>
      </c>
      <c r="N221" s="8"/>
      <c r="O221" s="6" t="s">
        <v>2559</v>
      </c>
      <c r="P221" s="14" t="s">
        <v>148</v>
      </c>
      <c r="Q221" s="6" t="s">
        <v>2560</v>
      </c>
      <c r="R221" s="6" t="s">
        <v>3318</v>
      </c>
      <c r="S221" s="12" t="e">
        <v>#N/A</v>
      </c>
      <c r="T221" s="8"/>
      <c r="U221" s="12" t="e">
        <v>#N/A</v>
      </c>
      <c r="V221" s="6" t="s">
        <v>2561</v>
      </c>
      <c r="W221" s="8"/>
      <c r="X221" s="11" t="s">
        <v>2562</v>
      </c>
      <c r="Y221" s="6" t="s">
        <v>22</v>
      </c>
      <c r="Z221" s="12" t="s">
        <v>3787</v>
      </c>
      <c r="AA221" s="8"/>
      <c r="AB221" s="9" t="s">
        <v>835</v>
      </c>
      <c r="AC221" s="4" t="s">
        <v>3907</v>
      </c>
      <c r="AD221" s="9" t="s">
        <v>835</v>
      </c>
      <c r="AE221" s="4" t="s">
        <v>203</v>
      </c>
      <c r="AF221" s="8"/>
      <c r="AG221" s="9" t="s">
        <v>835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2863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e">
        <v>#N/A</v>
      </c>
      <c r="AW221" s="43" t="e">
        <v>#N/A</v>
      </c>
      <c r="AX221" s="4" t="s">
        <v>323</v>
      </c>
      <c r="AY221" s="4"/>
      <c r="AZ221" s="8"/>
      <c r="BA221" s="8"/>
      <c r="BB221" s="12" t="s">
        <v>2871</v>
      </c>
      <c r="BC221" s="12"/>
      <c r="BD221" s="12" t="s">
        <v>2871</v>
      </c>
      <c r="BE221" s="12"/>
      <c r="BF221" s="12"/>
      <c r="BG221" s="8"/>
      <c r="BH221" s="12" t="e">
        <v>#N/A</v>
      </c>
      <c r="BI221" s="4" t="s">
        <v>79</v>
      </c>
      <c r="BJ221" s="4" t="s">
        <v>115</v>
      </c>
      <c r="BK221" s="4" t="s">
        <v>22</v>
      </c>
      <c r="BL221" s="4" t="s">
        <v>22</v>
      </c>
      <c r="BM221" s="4" t="s">
        <v>3833</v>
      </c>
      <c r="BN221" s="12" t="s">
        <v>79</v>
      </c>
      <c r="BO221" s="12"/>
      <c r="BP221" s="8"/>
      <c r="BQ221" s="4" t="s">
        <v>1243</v>
      </c>
      <c r="BR221" s="2"/>
      <c r="BS221" s="2"/>
      <c r="BV221" s="2"/>
      <c r="CY221" s="2"/>
    </row>
    <row r="222" spans="1:103" ht="62.4" x14ac:dyDescent="0.3">
      <c r="A222" s="15" t="s">
        <v>4280</v>
      </c>
      <c r="B222" s="3" t="s">
        <v>973</v>
      </c>
      <c r="C222" s="8"/>
      <c r="D222" s="8"/>
      <c r="E222" s="8"/>
      <c r="F222" s="8"/>
      <c r="G222" s="4" t="s">
        <v>20</v>
      </c>
      <c r="H222" s="12" t="s">
        <v>1032</v>
      </c>
      <c r="I222" s="12" t="s">
        <v>1031</v>
      </c>
      <c r="J222" s="12" t="s">
        <v>4233</v>
      </c>
      <c r="K222" s="4" t="s">
        <v>1440</v>
      </c>
      <c r="L222" s="4" t="s">
        <v>974</v>
      </c>
      <c r="M222" s="4" t="s">
        <v>1490</v>
      </c>
      <c r="N222" s="8"/>
      <c r="O222" s="11" t="s">
        <v>2667</v>
      </c>
      <c r="P222" s="7" t="s">
        <v>2668</v>
      </c>
      <c r="Q222" s="6" t="s">
        <v>2669</v>
      </c>
      <c r="R222" s="6" t="s">
        <v>3318</v>
      </c>
      <c r="S222" s="12" t="s">
        <v>3101</v>
      </c>
      <c r="T222" s="8"/>
      <c r="U222" s="12" t="s">
        <v>3465</v>
      </c>
      <c r="V222" s="6" t="s">
        <v>2670</v>
      </c>
      <c r="W222" s="8"/>
      <c r="X222" s="6" t="s">
        <v>2671</v>
      </c>
      <c r="Y222" s="6" t="s">
        <v>2672</v>
      </c>
      <c r="Z222" s="12" t="s">
        <v>3775</v>
      </c>
      <c r="AA222" s="8"/>
      <c r="AB222" s="9" t="s">
        <v>232</v>
      </c>
      <c r="AC222" s="4" t="s">
        <v>35</v>
      </c>
      <c r="AD222" s="9" t="s">
        <v>975</v>
      </c>
      <c r="AE222" s="4" t="s">
        <v>104</v>
      </c>
      <c r="AF222" s="8"/>
      <c r="AG222" s="9" t="s">
        <v>975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">
        <v>79</v>
      </c>
      <c r="AW222" s="43" t="s">
        <v>323</v>
      </c>
      <c r="AX222" s="4" t="s">
        <v>323</v>
      </c>
      <c r="AY222" s="4"/>
      <c r="AZ222" s="8"/>
      <c r="BA222" s="8"/>
      <c r="BB222" s="12" t="s">
        <v>3953</v>
      </c>
      <c r="BC222" s="15" t="s">
        <v>3909</v>
      </c>
      <c r="BD222" s="12"/>
      <c r="BE222" s="12"/>
      <c r="BF222" s="12"/>
      <c r="BG222" s="8"/>
      <c r="BH222" s="12" t="s">
        <v>115</v>
      </c>
      <c r="BI222" s="4" t="s">
        <v>79</v>
      </c>
      <c r="BJ222" s="4" t="s">
        <v>115</v>
      </c>
      <c r="BK222" s="4" t="s">
        <v>2791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1243</v>
      </c>
      <c r="BR222" s="2"/>
      <c r="BS222" s="2"/>
      <c r="BV222" s="2"/>
      <c r="CY222" s="2"/>
    </row>
    <row r="223" spans="1:103" ht="62.4" x14ac:dyDescent="0.3">
      <c r="A223" s="15" t="s">
        <v>4281</v>
      </c>
      <c r="B223" s="3" t="s">
        <v>3006</v>
      </c>
      <c r="C223" s="8"/>
      <c r="D223" s="8"/>
      <c r="E223" s="8"/>
      <c r="F223" s="8"/>
      <c r="G223" s="4" t="s">
        <v>54</v>
      </c>
      <c r="H223" s="12" t="s">
        <v>1046</v>
      </c>
      <c r="I223" s="12" t="s">
        <v>1032</v>
      </c>
      <c r="J223" s="12" t="s">
        <v>4234</v>
      </c>
      <c r="K223" s="4" t="s">
        <v>1436</v>
      </c>
      <c r="L223" s="4" t="s">
        <v>1013</v>
      </c>
      <c r="M223" s="4" t="s">
        <v>1299</v>
      </c>
      <c r="N223" s="8"/>
      <c r="O223" s="6" t="s">
        <v>2512</v>
      </c>
      <c r="P223" s="14" t="s">
        <v>2513</v>
      </c>
      <c r="Q223" s="6" t="s">
        <v>2514</v>
      </c>
      <c r="R223" s="6" t="s">
        <v>3318</v>
      </c>
      <c r="S223" s="12" t="s">
        <v>3101</v>
      </c>
      <c r="T223" s="8"/>
      <c r="U223" s="12" t="s">
        <v>3354</v>
      </c>
      <c r="V223" s="6" t="s">
        <v>2515</v>
      </c>
      <c r="W223" s="8"/>
      <c r="X223" s="6" t="s">
        <v>2516</v>
      </c>
      <c r="Y223" s="6" t="s">
        <v>2517</v>
      </c>
      <c r="Z223" s="12" t="s">
        <v>3559</v>
      </c>
      <c r="AA223" s="8"/>
      <c r="AB223" s="13" t="s">
        <v>1485</v>
      </c>
      <c r="AC223" s="12" t="s">
        <v>35</v>
      </c>
      <c r="AD223" s="9" t="s">
        <v>840</v>
      </c>
      <c r="AE223" s="4" t="s">
        <v>104</v>
      </c>
      <c r="AF223" s="8"/>
      <c r="AG223" s="9" t="s">
        <v>332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 t="s">
        <v>1245</v>
      </c>
      <c r="AR223" s="8"/>
      <c r="AS223" s="4" t="s">
        <v>28</v>
      </c>
      <c r="AT223" s="4" t="s">
        <v>29</v>
      </c>
      <c r="AU223" s="4" t="s">
        <v>79</v>
      </c>
      <c r="AV223" s="43" t="s">
        <v>79</v>
      </c>
      <c r="AW223" s="43" t="s">
        <v>4235</v>
      </c>
      <c r="AX223" s="4" t="s">
        <v>173</v>
      </c>
      <c r="AY223" s="4"/>
      <c r="AZ223" s="8"/>
      <c r="BA223" s="8"/>
      <c r="BB223" s="12" t="s">
        <v>2964</v>
      </c>
      <c r="BC223" s="12"/>
      <c r="BD223" s="12"/>
      <c r="BE223" s="12"/>
      <c r="BF223" s="12"/>
      <c r="BG223" s="8"/>
      <c r="BH223" s="12" t="s">
        <v>115</v>
      </c>
      <c r="BI223" s="4" t="s">
        <v>79</v>
      </c>
      <c r="BJ223" s="4" t="s">
        <v>115</v>
      </c>
      <c r="BK223" s="4" t="s">
        <v>22</v>
      </c>
      <c r="BL223" s="4" t="s">
        <v>22</v>
      </c>
      <c r="BM223" s="4" t="s">
        <v>3833</v>
      </c>
      <c r="BN223" s="4" t="s">
        <v>79</v>
      </c>
      <c r="BO223" s="4"/>
      <c r="BP223" s="8"/>
      <c r="BQ223" s="4" t="s">
        <v>1243</v>
      </c>
      <c r="BR223" s="2"/>
      <c r="BS223" s="2"/>
      <c r="BV223" s="2"/>
      <c r="CY223" s="2"/>
    </row>
    <row r="224" spans="1:103" ht="62.4" x14ac:dyDescent="0.3">
      <c r="A224" s="15" t="s">
        <v>4282</v>
      </c>
      <c r="B224" s="3" t="s">
        <v>852</v>
      </c>
      <c r="C224" s="8"/>
      <c r="D224" s="8"/>
      <c r="E224" s="8"/>
      <c r="F224" s="8"/>
      <c r="G224" s="4" t="s">
        <v>20</v>
      </c>
      <c r="H224" s="12" t="s">
        <v>1028</v>
      </c>
      <c r="I224" s="12" t="s">
        <v>1030</v>
      </c>
      <c r="J224" s="12" t="s">
        <v>4236</v>
      </c>
      <c r="K224" s="4" t="s">
        <v>1339</v>
      </c>
      <c r="L224" s="4" t="s">
        <v>853</v>
      </c>
      <c r="M224" s="4" t="s">
        <v>1299</v>
      </c>
      <c r="N224" s="8"/>
      <c r="O224" s="6" t="s">
        <v>2377</v>
      </c>
      <c r="P224" s="7" t="s">
        <v>2378</v>
      </c>
      <c r="Q224" s="6" t="s">
        <v>1499</v>
      </c>
      <c r="R224" s="6" t="s">
        <v>3318</v>
      </c>
      <c r="S224" s="12" t="e">
        <v>#N/A</v>
      </c>
      <c r="T224" s="8"/>
      <c r="U224" s="12" t="e">
        <v>#N/A</v>
      </c>
      <c r="V224" s="6" t="s">
        <v>2379</v>
      </c>
      <c r="W224" s="8"/>
      <c r="X224" s="6" t="s">
        <v>2380</v>
      </c>
      <c r="Y224" s="6" t="s">
        <v>22</v>
      </c>
      <c r="Z224" s="12" t="s">
        <v>3561</v>
      </c>
      <c r="AA224" s="8"/>
      <c r="AB224" s="9" t="s">
        <v>854</v>
      </c>
      <c r="AC224" s="4" t="s">
        <v>3907</v>
      </c>
      <c r="AD224" s="9" t="s">
        <v>854</v>
      </c>
      <c r="AE224" s="4" t="s">
        <v>203</v>
      </c>
      <c r="AF224" s="8"/>
      <c r="AG224" s="9" t="s">
        <v>854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e">
        <v>#N/A</v>
      </c>
      <c r="AW224" s="43" t="e">
        <v>#N/A</v>
      </c>
      <c r="AX224" s="4" t="s">
        <v>855</v>
      </c>
      <c r="AY224" s="4"/>
      <c r="AZ224" s="8"/>
      <c r="BA224" s="8"/>
      <c r="BB224" s="12" t="s">
        <v>3008</v>
      </c>
      <c r="BC224" s="12"/>
      <c r="BD224" s="12"/>
      <c r="BE224" s="12"/>
      <c r="BF224" s="12"/>
      <c r="BG224" s="8"/>
      <c r="BH224" s="12" t="e">
        <v>#N/A</v>
      </c>
      <c r="BI224" s="4" t="s">
        <v>79</v>
      </c>
      <c r="BJ224" s="4" t="s">
        <v>22</v>
      </c>
      <c r="BK224" s="4" t="s">
        <v>22</v>
      </c>
      <c r="BL224" s="4" t="s">
        <v>22</v>
      </c>
      <c r="BM224" s="4" t="s">
        <v>1321</v>
      </c>
      <c r="BN224" s="4" t="s">
        <v>49</v>
      </c>
      <c r="BO224" s="4"/>
      <c r="BP224" s="8"/>
      <c r="BQ224" s="4" t="s">
        <v>1243</v>
      </c>
      <c r="BR224" s="2"/>
      <c r="BS224" s="2"/>
      <c r="BV224" s="2"/>
      <c r="CY224" s="2"/>
    </row>
    <row r="225" spans="1:103" ht="54" customHeight="1" x14ac:dyDescent="0.3">
      <c r="A225" s="15" t="s">
        <v>4283</v>
      </c>
      <c r="B225" s="3" t="s">
        <v>244</v>
      </c>
      <c r="C225" s="8"/>
      <c r="D225" s="8"/>
      <c r="E225" s="8"/>
      <c r="F225" s="8"/>
      <c r="G225" s="4" t="s">
        <v>20</v>
      </c>
      <c r="H225" s="12" t="s">
        <v>1028</v>
      </c>
      <c r="I225" s="12" t="s">
        <v>1033</v>
      </c>
      <c r="J225" s="12" t="s">
        <v>4115</v>
      </c>
      <c r="K225" s="4" t="s">
        <v>1386</v>
      </c>
      <c r="L225" s="4" t="s">
        <v>245</v>
      </c>
      <c r="M225" s="4" t="s">
        <v>1298</v>
      </c>
      <c r="N225" s="8"/>
      <c r="O225" s="11" t="s">
        <v>3191</v>
      </c>
      <c r="P225" s="14" t="s">
        <v>3192</v>
      </c>
      <c r="Q225" s="6" t="s">
        <v>1656</v>
      </c>
      <c r="R225" s="6" t="s">
        <v>3318</v>
      </c>
      <c r="S225" s="12" t="s">
        <v>3101</v>
      </c>
      <c r="T225" s="8"/>
      <c r="U225" s="12" t="s">
        <v>3355</v>
      </c>
      <c r="V225" s="6" t="s">
        <v>1750</v>
      </c>
      <c r="W225" s="8"/>
      <c r="X225" s="6" t="s">
        <v>1886</v>
      </c>
      <c r="Y225" s="21" t="s">
        <v>1887</v>
      </c>
      <c r="Z225" s="12" t="s">
        <v>3564</v>
      </c>
      <c r="AA225" s="8"/>
      <c r="AB225" s="9" t="s">
        <v>247</v>
      </c>
      <c r="AC225" s="4" t="s">
        <v>35</v>
      </c>
      <c r="AD225" s="9" t="s">
        <v>67</v>
      </c>
      <c r="AE225" s="4" t="s">
        <v>25</v>
      </c>
      <c r="AF225" s="8"/>
      <c r="AG225" s="9" t="s">
        <v>67</v>
      </c>
      <c r="AH225" s="4" t="s">
        <v>2792</v>
      </c>
      <c r="AI225" s="4" t="s">
        <v>2792</v>
      </c>
      <c r="AJ225" s="12"/>
      <c r="AK225" s="13" t="s">
        <v>2877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249</v>
      </c>
      <c r="AX225" s="4" t="s">
        <v>249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">
        <v>115</v>
      </c>
      <c r="BI225" s="4" t="s">
        <v>79</v>
      </c>
      <c r="BJ225" s="4" t="s">
        <v>47</v>
      </c>
      <c r="BK225" s="4" t="s">
        <v>22</v>
      </c>
      <c r="BL225" s="4" t="s">
        <v>48</v>
      </c>
      <c r="BM225" s="4" t="s">
        <v>2870</v>
      </c>
      <c r="BN225" s="4" t="s">
        <v>2800</v>
      </c>
      <c r="BO225" s="4"/>
      <c r="BP225" s="8"/>
      <c r="BQ225" s="4" t="s">
        <v>1243</v>
      </c>
      <c r="BR225" s="2"/>
      <c r="BS225" s="2"/>
      <c r="BV225" s="2"/>
      <c r="CY225" s="2"/>
    </row>
    <row r="226" spans="1:103" ht="66.599999999999994" customHeight="1" x14ac:dyDescent="0.3">
      <c r="A226" s="15" t="s">
        <v>4284</v>
      </c>
      <c r="B226" s="3" t="s">
        <v>181</v>
      </c>
      <c r="C226" s="8"/>
      <c r="D226" s="8"/>
      <c r="E226" s="8"/>
      <c r="F226" s="8"/>
      <c r="G226" s="4" t="s">
        <v>54</v>
      </c>
      <c r="H226" s="12" t="s">
        <v>1056</v>
      </c>
      <c r="I226" s="12" t="s">
        <v>1034</v>
      </c>
      <c r="J226" s="12" t="s">
        <v>4115</v>
      </c>
      <c r="K226" s="4" t="s">
        <v>1339</v>
      </c>
      <c r="L226" s="4" t="s">
        <v>182</v>
      </c>
      <c r="M226" s="4" t="s">
        <v>1297</v>
      </c>
      <c r="N226" s="8"/>
      <c r="O226" s="6" t="s">
        <v>2709</v>
      </c>
      <c r="P226" s="7" t="s">
        <v>2019</v>
      </c>
      <c r="Q226" s="6" t="s">
        <v>1499</v>
      </c>
      <c r="R226" s="6" t="s">
        <v>3318</v>
      </c>
      <c r="S226" s="12" t="s">
        <v>3101</v>
      </c>
      <c r="T226" s="8"/>
      <c r="U226" s="12" t="s">
        <v>3367</v>
      </c>
      <c r="V226" s="6" t="s">
        <v>2710</v>
      </c>
      <c r="W226" s="8"/>
      <c r="X226" s="6" t="s">
        <v>2711</v>
      </c>
      <c r="Y226" s="21" t="s">
        <v>2712</v>
      </c>
      <c r="Z226" s="12" t="s">
        <v>3584</v>
      </c>
      <c r="AA226" s="8"/>
      <c r="AB226" s="9" t="s">
        <v>183</v>
      </c>
      <c r="AC226" s="12" t="s">
        <v>35</v>
      </c>
      <c r="AD226" s="9" t="s">
        <v>183</v>
      </c>
      <c r="AE226" s="4" t="s">
        <v>25</v>
      </c>
      <c r="AF226" s="8"/>
      <c r="AG226" s="9" t="s">
        <v>183</v>
      </c>
      <c r="AH226" s="4" t="s">
        <v>153</v>
      </c>
      <c r="AI226" s="4" t="s">
        <v>153</v>
      </c>
      <c r="AJ226" s="12"/>
      <c r="AK226" s="9" t="s">
        <v>184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37</v>
      </c>
      <c r="AV226" s="43" t="s">
        <v>4231</v>
      </c>
      <c r="AW226" s="43" t="s">
        <v>38</v>
      </c>
      <c r="AX226" s="4" t="s">
        <v>38</v>
      </c>
      <c r="AY226" s="4"/>
      <c r="AZ226" s="8"/>
      <c r="BA226" s="8"/>
      <c r="BB226" s="12" t="s">
        <v>2964</v>
      </c>
      <c r="BC226" s="12"/>
      <c r="BD226" s="4"/>
      <c r="BE226" s="4"/>
      <c r="BF226" s="4"/>
      <c r="BG226" s="8"/>
      <c r="BH226" s="12" t="s">
        <v>115</v>
      </c>
      <c r="BI226" s="4" t="s">
        <v>37</v>
      </c>
      <c r="BJ226" s="4" t="s">
        <v>115</v>
      </c>
      <c r="BK226" s="4" t="s">
        <v>2791</v>
      </c>
      <c r="BL226" s="4" t="s">
        <v>39</v>
      </c>
      <c r="BM226" s="4" t="s">
        <v>2870</v>
      </c>
      <c r="BN226" s="4" t="s">
        <v>2800</v>
      </c>
      <c r="BO226" s="4"/>
      <c r="BP226" s="8"/>
      <c r="BQ226" s="4" t="s">
        <v>34</v>
      </c>
      <c r="BR226" s="2"/>
      <c r="BS226" s="2"/>
      <c r="BV226" s="2"/>
      <c r="CY226" s="2"/>
    </row>
    <row r="227" spans="1:103" ht="62.4" x14ac:dyDescent="0.3">
      <c r="A227" s="15" t="s">
        <v>4285</v>
      </c>
      <c r="B227" s="3" t="s">
        <v>845</v>
      </c>
      <c r="C227" s="8"/>
      <c r="D227" s="8"/>
      <c r="E227" s="8"/>
      <c r="F227" s="8"/>
      <c r="G227" s="4" t="s">
        <v>54</v>
      </c>
      <c r="H227" s="12" t="s">
        <v>1040</v>
      </c>
      <c r="I227" s="12" t="s">
        <v>1034</v>
      </c>
      <c r="J227" s="12" t="s">
        <v>4229</v>
      </c>
      <c r="K227" s="4" t="s">
        <v>1341</v>
      </c>
      <c r="L227" s="4" t="s">
        <v>846</v>
      </c>
      <c r="M227" s="4" t="s">
        <v>1297</v>
      </c>
      <c r="N227" s="8"/>
      <c r="O227" s="6" t="s">
        <v>2278</v>
      </c>
      <c r="P227" s="7" t="s">
        <v>2279</v>
      </c>
      <c r="Q227" s="6" t="s">
        <v>1517</v>
      </c>
      <c r="R227" s="6" t="s">
        <v>3318</v>
      </c>
      <c r="S227" s="12" t="s">
        <v>3101</v>
      </c>
      <c r="T227" s="8"/>
      <c r="U227" s="12" t="s">
        <v>3370</v>
      </c>
      <c r="V227" s="6" t="s">
        <v>2280</v>
      </c>
      <c r="W227" s="8"/>
      <c r="X227" s="6" t="s">
        <v>2281</v>
      </c>
      <c r="Y227" s="21" t="s">
        <v>2282</v>
      </c>
      <c r="Z227" s="12" t="s">
        <v>3587</v>
      </c>
      <c r="AA227" s="8"/>
      <c r="AB227" s="9" t="s">
        <v>350</v>
      </c>
      <c r="AC227" s="4" t="s">
        <v>35</v>
      </c>
      <c r="AD227" s="9" t="s">
        <v>847</v>
      </c>
      <c r="AE227" s="4" t="s">
        <v>104</v>
      </c>
      <c r="AF227" s="8"/>
      <c r="AG227" s="9" t="s">
        <v>847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">
        <v>79</v>
      </c>
      <c r="AW227" s="43" t="s">
        <v>323</v>
      </c>
      <c r="AX227" s="4" t="s">
        <v>323</v>
      </c>
      <c r="AY227" s="4"/>
      <c r="AZ227" s="8"/>
      <c r="BA227" s="8"/>
      <c r="BB227" s="12" t="s">
        <v>2964</v>
      </c>
      <c r="BC227" s="12" t="s">
        <v>3309</v>
      </c>
      <c r="BD227" s="12"/>
      <c r="BE227" s="12"/>
      <c r="BF227" s="12"/>
      <c r="BG227" s="8"/>
      <c r="BH227" s="12" t="s">
        <v>115</v>
      </c>
      <c r="BI227" s="4" t="s">
        <v>79</v>
      </c>
      <c r="BJ227" s="4" t="s">
        <v>115</v>
      </c>
      <c r="BK227" s="4" t="s">
        <v>2791</v>
      </c>
      <c r="BL227" s="4" t="s">
        <v>22</v>
      </c>
      <c r="BM227" s="4" t="s">
        <v>3833</v>
      </c>
      <c r="BN227" s="12" t="s">
        <v>79</v>
      </c>
      <c r="BO227" s="12"/>
      <c r="BP227" s="8"/>
      <c r="BQ227" s="4" t="s">
        <v>1243</v>
      </c>
      <c r="BR227" s="2"/>
      <c r="BS227" s="2"/>
      <c r="BV227" s="2"/>
      <c r="CY227" s="2"/>
    </row>
    <row r="228" spans="1:103" ht="62.4" x14ac:dyDescent="0.3">
      <c r="A228" s="15" t="s">
        <v>4286</v>
      </c>
      <c r="B228" s="3" t="s">
        <v>796</v>
      </c>
      <c r="C228" s="8"/>
      <c r="D228" s="8"/>
      <c r="E228" s="8"/>
      <c r="F228" s="8"/>
      <c r="G228" s="4" t="s">
        <v>20</v>
      </c>
      <c r="H228" s="12" t="s">
        <v>1057</v>
      </c>
      <c r="I228" s="12" t="s">
        <v>1031</v>
      </c>
      <c r="J228" s="12" t="s">
        <v>4225</v>
      </c>
      <c r="K228" s="4" t="s">
        <v>1339</v>
      </c>
      <c r="L228" s="4" t="s">
        <v>797</v>
      </c>
      <c r="M228" s="4" t="s">
        <v>1297</v>
      </c>
      <c r="N228" s="8"/>
      <c r="O228" s="11" t="s">
        <v>1903</v>
      </c>
      <c r="P228" s="14" t="s">
        <v>1904</v>
      </c>
      <c r="Q228" s="6" t="s">
        <v>3188</v>
      </c>
      <c r="R228" s="6" t="s">
        <v>3318</v>
      </c>
      <c r="S228" s="12" t="s">
        <v>3101</v>
      </c>
      <c r="T228" s="8"/>
      <c r="U228" s="12" t="s">
        <v>3371</v>
      </c>
      <c r="V228" s="6" t="s">
        <v>1905</v>
      </c>
      <c r="W228" s="8"/>
      <c r="X228" s="6" t="s">
        <v>1906</v>
      </c>
      <c r="Y228" s="6" t="s">
        <v>1907</v>
      </c>
      <c r="Z228" s="12" t="s">
        <v>3588</v>
      </c>
      <c r="AA228" s="8"/>
      <c r="AB228" s="9" t="s">
        <v>232</v>
      </c>
      <c r="AC228" s="4" t="s">
        <v>35</v>
      </c>
      <c r="AD228" s="9" t="s">
        <v>757</v>
      </c>
      <c r="AE228" s="4" t="s">
        <v>104</v>
      </c>
      <c r="AF228" s="8"/>
      <c r="AG228" s="9" t="s">
        <v>757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">
        <v>79</v>
      </c>
      <c r="AW228" s="43" t="s">
        <v>323</v>
      </c>
      <c r="AX228" s="4" t="s">
        <v>323</v>
      </c>
      <c r="AY228" s="4"/>
      <c r="AZ228" s="8"/>
      <c r="BA228" s="8"/>
      <c r="BB228" s="12"/>
      <c r="BC228" s="15" t="s">
        <v>3909</v>
      </c>
      <c r="BD228" s="12"/>
      <c r="BE228" s="12"/>
      <c r="BF228" s="12"/>
      <c r="BG228" s="8"/>
      <c r="BH228" s="12" t="s">
        <v>115</v>
      </c>
      <c r="BI228" s="4" t="s">
        <v>79</v>
      </c>
      <c r="BJ228" s="4" t="s">
        <v>115</v>
      </c>
      <c r="BK228" s="4" t="s">
        <v>22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34</v>
      </c>
      <c r="BR228" s="2"/>
      <c r="BS228" s="2"/>
      <c r="BV228" s="2"/>
      <c r="CY228" s="2"/>
    </row>
    <row r="229" spans="1:103" ht="62.4" x14ac:dyDescent="0.3">
      <c r="A229" s="15" t="s">
        <v>4287</v>
      </c>
      <c r="B229" s="3" t="s">
        <v>1004</v>
      </c>
      <c r="C229" s="8"/>
      <c r="D229" s="8"/>
      <c r="E229" s="8"/>
      <c r="F229" s="8"/>
      <c r="G229" s="4" t="s">
        <v>20</v>
      </c>
      <c r="H229" s="12" t="s">
        <v>1053</v>
      </c>
      <c r="I229" s="12" t="s">
        <v>1036</v>
      </c>
      <c r="J229" s="12" t="s">
        <v>4237</v>
      </c>
      <c r="K229" s="4" t="s">
        <v>1422</v>
      </c>
      <c r="L229" s="4" t="s">
        <v>1005</v>
      </c>
      <c r="M229" s="4" t="s">
        <v>1300</v>
      </c>
      <c r="N229" s="8"/>
      <c r="O229" s="6" t="s">
        <v>2396</v>
      </c>
      <c r="P229" s="7" t="s">
        <v>2397</v>
      </c>
      <c r="Q229" s="6" t="s">
        <v>1499</v>
      </c>
      <c r="R229" s="6" t="s">
        <v>3318</v>
      </c>
      <c r="S229" s="12" t="s">
        <v>3101</v>
      </c>
      <c r="T229" s="8"/>
      <c r="U229" s="12" t="s">
        <v>3349</v>
      </c>
      <c r="V229" s="6" t="s">
        <v>2398</v>
      </c>
      <c r="W229" s="8"/>
      <c r="X229" s="6" t="s">
        <v>2399</v>
      </c>
      <c r="Y229" s="6" t="s">
        <v>2400</v>
      </c>
      <c r="Z229" s="12" t="s">
        <v>3604</v>
      </c>
      <c r="AA229" s="8"/>
      <c r="AB229" s="9" t="s">
        <v>367</v>
      </c>
      <c r="AC229" s="4" t="s">
        <v>35</v>
      </c>
      <c r="AD229" s="9" t="s">
        <v>572</v>
      </c>
      <c r="AE229" s="4" t="s">
        <v>104</v>
      </c>
      <c r="AF229" s="8"/>
      <c r="AG229" s="9" t="s">
        <v>572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s">
        <v>79</v>
      </c>
      <c r="AW229" s="43" t="s">
        <v>976</v>
      </c>
      <c r="AX229" s="4" t="s">
        <v>976</v>
      </c>
      <c r="AY229" s="4"/>
      <c r="AZ229" s="8"/>
      <c r="BA229" s="8"/>
      <c r="BB229" s="12" t="s">
        <v>2964</v>
      </c>
      <c r="BC229" s="12"/>
      <c r="BD229" s="12"/>
      <c r="BE229" s="12"/>
      <c r="BF229" s="12"/>
      <c r="BG229" s="8"/>
      <c r="BH229" s="12" t="s">
        <v>115</v>
      </c>
      <c r="BI229" s="4" t="s">
        <v>79</v>
      </c>
      <c r="BJ229" s="4" t="s">
        <v>115</v>
      </c>
      <c r="BK229" s="4" t="s">
        <v>2791</v>
      </c>
      <c r="BL229" s="4" t="s">
        <v>22</v>
      </c>
      <c r="BM229" s="4" t="s">
        <v>3833</v>
      </c>
      <c r="BN229" s="4" t="s">
        <v>79</v>
      </c>
      <c r="BO229" s="4"/>
      <c r="BP229" s="8"/>
      <c r="BQ229" s="4" t="s">
        <v>34</v>
      </c>
      <c r="BR229" s="2"/>
      <c r="BS229" s="2"/>
      <c r="BV229" s="2"/>
      <c r="CY229" s="2"/>
    </row>
    <row r="230" spans="1:103" ht="62.4" x14ac:dyDescent="0.3">
      <c r="A230" s="15" t="s">
        <v>4288</v>
      </c>
      <c r="B230" s="3" t="s">
        <v>998</v>
      </c>
      <c r="C230" s="8"/>
      <c r="D230" s="8"/>
      <c r="E230" s="8"/>
      <c r="F230" s="8"/>
      <c r="G230" s="4" t="s">
        <v>20</v>
      </c>
      <c r="H230" s="12" t="s">
        <v>1053</v>
      </c>
      <c r="I230" s="12" t="s">
        <v>1037</v>
      </c>
      <c r="J230" s="12" t="s">
        <v>4237</v>
      </c>
      <c r="K230" s="4" t="s">
        <v>1425</v>
      </c>
      <c r="L230" s="4" t="s">
        <v>999</v>
      </c>
      <c r="M230" s="4" t="s">
        <v>1300</v>
      </c>
      <c r="N230" s="8"/>
      <c r="O230" s="6" t="s">
        <v>2386</v>
      </c>
      <c r="P230" s="7" t="s">
        <v>2387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2388</v>
      </c>
      <c r="W230" s="8"/>
      <c r="X230" s="6" t="s">
        <v>2389</v>
      </c>
      <c r="Y230" s="6" t="s">
        <v>2390</v>
      </c>
      <c r="Z230" s="12" t="s">
        <v>3610</v>
      </c>
      <c r="AA230" s="8"/>
      <c r="AB230" s="9" t="s">
        <v>1000</v>
      </c>
      <c r="AC230" s="4" t="s">
        <v>3907</v>
      </c>
      <c r="AD230" s="9" t="s">
        <v>1000</v>
      </c>
      <c r="AE230" s="4" t="s">
        <v>203</v>
      </c>
      <c r="AF230" s="8"/>
      <c r="AG230" s="9" t="s">
        <v>1000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79</v>
      </c>
      <c r="AV230" s="43" t="e">
        <v>#N/A</v>
      </c>
      <c r="AW230" s="43" t="e"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v>#N/A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12" t="s">
        <v>79</v>
      </c>
      <c r="BO230" s="12"/>
      <c r="BP230" s="8"/>
      <c r="BQ230" s="12"/>
      <c r="BR230" s="2"/>
      <c r="BS230" s="2"/>
      <c r="BV230" s="2"/>
      <c r="CY230" s="2"/>
    </row>
    <row r="231" spans="1:103" ht="62.4" x14ac:dyDescent="0.3">
      <c r="A231" s="15" t="s">
        <v>4289</v>
      </c>
      <c r="B231" s="3" t="s">
        <v>961</v>
      </c>
      <c r="C231" s="8"/>
      <c r="D231" s="8"/>
      <c r="E231" s="8"/>
      <c r="F231" s="8"/>
      <c r="G231" s="4" t="s">
        <v>20</v>
      </c>
      <c r="H231" s="12" t="s">
        <v>1043</v>
      </c>
      <c r="I231" s="12" t="s">
        <v>1034</v>
      </c>
      <c r="J231" s="12" t="s">
        <v>4238</v>
      </c>
      <c r="K231" s="4" t="s">
        <v>1418</v>
      </c>
      <c r="L231" s="4" t="s">
        <v>962</v>
      </c>
      <c r="M231" s="4" t="s">
        <v>1307</v>
      </c>
      <c r="N231" s="8"/>
      <c r="O231" s="6" t="s">
        <v>1606</v>
      </c>
      <c r="P231" s="7" t="s">
        <v>1607</v>
      </c>
      <c r="Q231" s="6" t="s">
        <v>1499</v>
      </c>
      <c r="R231" s="6" t="s">
        <v>3318</v>
      </c>
      <c r="S231" s="12" t="e">
        <v>#N/A</v>
      </c>
      <c r="T231" s="8"/>
      <c r="U231" s="12" t="e">
        <v>#N/A</v>
      </c>
      <c r="V231" s="6" t="s">
        <v>1608</v>
      </c>
      <c r="W231" s="8"/>
      <c r="X231" s="11" t="s">
        <v>1609</v>
      </c>
      <c r="Y231" s="6" t="s">
        <v>22</v>
      </c>
      <c r="Z231" s="12" t="s">
        <v>3780</v>
      </c>
      <c r="AA231" s="8"/>
      <c r="AB231" s="9" t="s">
        <v>963</v>
      </c>
      <c r="AC231" s="4" t="s">
        <v>3907</v>
      </c>
      <c r="AD231" s="9" t="s">
        <v>963</v>
      </c>
      <c r="AE231" s="4" t="s">
        <v>203</v>
      </c>
      <c r="AF231" s="8"/>
      <c r="AG231" s="9" t="s">
        <v>860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4" t="s">
        <v>22</v>
      </c>
      <c r="AQ231" s="4"/>
      <c r="AR231" s="8"/>
      <c r="AS231" s="4" t="s">
        <v>28</v>
      </c>
      <c r="AT231" s="4" t="s">
        <v>29</v>
      </c>
      <c r="AU231" s="4" t="s">
        <v>37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/>
      <c r="BC231" s="12"/>
      <c r="BD231" s="12"/>
      <c r="BE231" s="12"/>
      <c r="BF231" s="12"/>
      <c r="BG231" s="8"/>
      <c r="BH231" s="12" t="e">
        <v>#N/A</v>
      </c>
      <c r="BI231" s="4" t="s">
        <v>37</v>
      </c>
      <c r="BJ231" s="4" t="s">
        <v>22</v>
      </c>
      <c r="BK231" s="4" t="s">
        <v>22</v>
      </c>
      <c r="BL231" s="4" t="s">
        <v>22</v>
      </c>
      <c r="BM231" s="4" t="s">
        <v>3931</v>
      </c>
      <c r="BN231" s="4" t="s">
        <v>37</v>
      </c>
      <c r="BO231" s="4"/>
      <c r="BP231" s="8"/>
      <c r="BQ231" s="4"/>
      <c r="BR231" s="2"/>
      <c r="BS231" s="2"/>
      <c r="BV231" s="2"/>
      <c r="CY231" s="2"/>
    </row>
    <row r="232" spans="1:103" ht="62.4" x14ac:dyDescent="0.3">
      <c r="A232" s="15" t="s">
        <v>4290</v>
      </c>
      <c r="B232" s="3" t="s">
        <v>230</v>
      </c>
      <c r="C232" s="8"/>
      <c r="D232" s="8"/>
      <c r="E232" s="8"/>
      <c r="F232" s="8"/>
      <c r="G232" s="4" t="s">
        <v>20</v>
      </c>
      <c r="H232" s="12" t="s">
        <v>1049</v>
      </c>
      <c r="I232" s="12" t="s">
        <v>1030</v>
      </c>
      <c r="J232" s="12" t="s">
        <v>4116</v>
      </c>
      <c r="K232" s="4" t="s">
        <v>1405</v>
      </c>
      <c r="L232" s="4" t="s">
        <v>231</v>
      </c>
      <c r="M232" s="4" t="s">
        <v>1302</v>
      </c>
      <c r="N232" s="8"/>
      <c r="O232" s="6" t="s">
        <v>2328</v>
      </c>
      <c r="P232" s="7" t="s">
        <v>2195</v>
      </c>
      <c r="Q232" s="6" t="s">
        <v>2329</v>
      </c>
      <c r="R232" s="6" t="s">
        <v>3318</v>
      </c>
      <c r="S232" s="12" t="s">
        <v>3101</v>
      </c>
      <c r="T232" s="8"/>
      <c r="U232" s="12" t="s">
        <v>3510</v>
      </c>
      <c r="V232" s="6" t="s">
        <v>2330</v>
      </c>
      <c r="W232" s="8"/>
      <c r="X232" s="6" t="s">
        <v>2331</v>
      </c>
      <c r="Y232" s="6" t="s">
        <v>2332</v>
      </c>
      <c r="Z232" s="12" t="s">
        <v>3788</v>
      </c>
      <c r="AA232" s="8"/>
      <c r="AB232" s="9" t="s">
        <v>232</v>
      </c>
      <c r="AC232" s="4" t="s">
        <v>35</v>
      </c>
      <c r="AD232" s="9" t="s">
        <v>233</v>
      </c>
      <c r="AE232" s="4" t="s">
        <v>104</v>
      </c>
      <c r="AF232" s="8"/>
      <c r="AG232" s="9" t="s">
        <v>233</v>
      </c>
      <c r="AH232" s="4" t="s">
        <v>97</v>
      </c>
      <c r="AI232" s="4" t="s">
        <v>3844</v>
      </c>
      <c r="AJ232" s="12">
        <v>0.35</v>
      </c>
      <c r="AK232" s="9" t="s">
        <v>234</v>
      </c>
      <c r="AL232" s="12"/>
      <c r="AM232" s="8"/>
      <c r="AN232" s="8"/>
      <c r="AO232" s="8"/>
      <c r="AP232" s="9" t="s">
        <v>235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">
        <v>4231</v>
      </c>
      <c r="AW232" s="43" t="s">
        <v>38</v>
      </c>
      <c r="AX232" s="10" t="s">
        <v>3895</v>
      </c>
      <c r="AY232" s="4"/>
      <c r="AZ232" s="8"/>
      <c r="BA232" s="8"/>
      <c r="BB232" s="4" t="s">
        <v>22</v>
      </c>
      <c r="BC232" s="4" t="s">
        <v>3893</v>
      </c>
      <c r="BD232" s="4"/>
      <c r="BE232" s="4"/>
      <c r="BF232" s="4"/>
      <c r="BG232" s="8"/>
      <c r="BH232" s="12" t="s">
        <v>47</v>
      </c>
      <c r="BI232" s="10" t="s">
        <v>3894</v>
      </c>
      <c r="BJ232" s="4" t="s">
        <v>47</v>
      </c>
      <c r="BK232" s="4" t="s">
        <v>22</v>
      </c>
      <c r="BL232" s="4" t="s">
        <v>22</v>
      </c>
      <c r="BM232" s="4" t="s">
        <v>1321</v>
      </c>
      <c r="BN232" s="10" t="s">
        <v>1308</v>
      </c>
      <c r="BO232" s="10"/>
      <c r="BP232" s="8"/>
      <c r="BQ232" s="4" t="s">
        <v>34</v>
      </c>
      <c r="BR232" s="2"/>
      <c r="BS232" s="2"/>
      <c r="BV232" s="2"/>
      <c r="CY232" s="2"/>
    </row>
    <row r="233" spans="1:103" ht="62.4" customHeight="1" x14ac:dyDescent="0.3">
      <c r="A233" s="15" t="s">
        <v>4291</v>
      </c>
      <c r="B233" s="3" t="s">
        <v>53</v>
      </c>
      <c r="C233" s="8"/>
      <c r="D233" s="8"/>
      <c r="E233" s="8"/>
      <c r="F233" s="8"/>
      <c r="G233" s="4" t="s">
        <v>54</v>
      </c>
      <c r="H233" s="12" t="s">
        <v>1053</v>
      </c>
      <c r="I233" s="12" t="s">
        <v>1028</v>
      </c>
      <c r="J233" s="12" t="s">
        <v>4114</v>
      </c>
      <c r="K233" s="4" t="s">
        <v>3803</v>
      </c>
      <c r="L233" s="4" t="s">
        <v>55</v>
      </c>
      <c r="M233" s="4" t="s">
        <v>36</v>
      </c>
      <c r="N233" s="8"/>
      <c r="O233" s="6" t="s">
        <v>1593</v>
      </c>
      <c r="P233" s="7" t="s">
        <v>1594</v>
      </c>
      <c r="Q233" s="6" t="s">
        <v>1517</v>
      </c>
      <c r="R233" s="6" t="s">
        <v>3318</v>
      </c>
      <c r="S233" s="12" t="s">
        <v>3101</v>
      </c>
      <c r="T233" s="8"/>
      <c r="U233" s="12" t="s">
        <v>3325</v>
      </c>
      <c r="V233" s="6" t="s">
        <v>1595</v>
      </c>
      <c r="W233" s="8"/>
      <c r="X233" s="6" t="s">
        <v>1596</v>
      </c>
      <c r="Y233" s="21" t="s">
        <v>1597</v>
      </c>
      <c r="Z233" s="12" t="s">
        <v>3517</v>
      </c>
      <c r="AA233" s="8"/>
      <c r="AB233" s="9" t="s">
        <v>57</v>
      </c>
      <c r="AC233" s="4" t="s">
        <v>35</v>
      </c>
      <c r="AD233" s="9" t="s">
        <v>57</v>
      </c>
      <c r="AE233" s="4" t="s">
        <v>25</v>
      </c>
      <c r="AF233" s="8"/>
      <c r="AG233" s="9" t="s">
        <v>57</v>
      </c>
      <c r="AH233" s="4" t="s">
        <v>36</v>
      </c>
      <c r="AI233" s="4" t="s">
        <v>36</v>
      </c>
      <c r="AJ233" s="12"/>
      <c r="AK233" s="9" t="s">
        <v>58</v>
      </c>
      <c r="AL233" s="12"/>
      <c r="AM233" s="8"/>
      <c r="AN233" s="8"/>
      <c r="AO233" s="8"/>
      <c r="AP233" s="9" t="s">
        <v>59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">
        <v>4231</v>
      </c>
      <c r="AW233" s="43" t="s">
        <v>4239</v>
      </c>
      <c r="AX233" s="4" t="s">
        <v>38</v>
      </c>
      <c r="AY233" s="4"/>
      <c r="AZ233" s="8"/>
      <c r="BA233" s="8"/>
      <c r="BB233" s="10" t="s">
        <v>4470</v>
      </c>
      <c r="BC233" s="10" t="s">
        <v>3909</v>
      </c>
      <c r="BD233" s="4" t="s">
        <v>1325</v>
      </c>
      <c r="BE233" s="4"/>
      <c r="BF233" s="4"/>
      <c r="BG233" s="8"/>
      <c r="BH233" s="12" t="s">
        <v>47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2"/>
      <c r="BS233" s="2"/>
      <c r="BV233" s="2"/>
      <c r="CY233" s="2"/>
    </row>
    <row r="234" spans="1:103" ht="69.599999999999994" customHeight="1" x14ac:dyDescent="0.3">
      <c r="A234" s="15" t="s">
        <v>4292</v>
      </c>
      <c r="B234" s="3" t="s">
        <v>250</v>
      </c>
      <c r="C234" s="8"/>
      <c r="D234" s="8"/>
      <c r="E234" s="8"/>
      <c r="F234" s="8"/>
      <c r="G234" s="4" t="s">
        <v>54</v>
      </c>
      <c r="H234" s="12" t="s">
        <v>1057</v>
      </c>
      <c r="I234" s="12" t="s">
        <v>1037</v>
      </c>
      <c r="J234" s="12" t="s">
        <v>4115</v>
      </c>
      <c r="K234" s="4" t="s">
        <v>3804</v>
      </c>
      <c r="L234" s="4" t="s">
        <v>251</v>
      </c>
      <c r="M234" s="4" t="s">
        <v>1305</v>
      </c>
      <c r="N234" s="8"/>
      <c r="O234" s="11" t="s">
        <v>3204</v>
      </c>
      <c r="P234" s="14" t="s">
        <v>3192</v>
      </c>
      <c r="Q234" s="6" t="s">
        <v>3202</v>
      </c>
      <c r="R234" s="6" t="s">
        <v>3318</v>
      </c>
      <c r="S234" s="12" t="s">
        <v>3101</v>
      </c>
      <c r="T234" s="8"/>
      <c r="U234" s="12" t="s">
        <v>3327</v>
      </c>
      <c r="V234" s="6" t="s">
        <v>2168</v>
      </c>
      <c r="W234" s="8"/>
      <c r="X234" s="6" t="s">
        <v>2169</v>
      </c>
      <c r="Y234" s="21" t="s">
        <v>2170</v>
      </c>
      <c r="Z234" s="12" t="s">
        <v>3520</v>
      </c>
      <c r="AA234" s="8"/>
      <c r="AB234" s="9" t="s">
        <v>252</v>
      </c>
      <c r="AC234" s="4" t="s">
        <v>35</v>
      </c>
      <c r="AD234" s="9" t="s">
        <v>252</v>
      </c>
      <c r="AE234" s="4" t="s">
        <v>25</v>
      </c>
      <c r="AF234" s="8"/>
      <c r="AG234" s="9" t="s">
        <v>252</v>
      </c>
      <c r="AH234" s="10" t="s">
        <v>153</v>
      </c>
      <c r="AI234" s="10" t="s">
        <v>153</v>
      </c>
      <c r="AJ234" s="12"/>
      <c r="AK234" s="9" t="s">
        <v>124</v>
      </c>
      <c r="AL234" s="12"/>
      <c r="AM234" s="8"/>
      <c r="AN234" s="8"/>
      <c r="AO234" s="8"/>
      <c r="AP234" s="9" t="s">
        <v>253</v>
      </c>
      <c r="AQ234" s="9" t="s">
        <v>1245</v>
      </c>
      <c r="AR234" s="8"/>
      <c r="AS234" s="4" t="s">
        <v>28</v>
      </c>
      <c r="AT234" s="4" t="s">
        <v>29</v>
      </c>
      <c r="AU234" s="4" t="s">
        <v>37</v>
      </c>
      <c r="AV234" s="43" t="s">
        <v>4231</v>
      </c>
      <c r="AW234" s="43" t="s">
        <v>38</v>
      </c>
      <c r="AX234" s="4" t="s">
        <v>38</v>
      </c>
      <c r="AY234" s="4"/>
      <c r="AZ234" s="8"/>
      <c r="BA234" s="8"/>
      <c r="BB234" s="10" t="s">
        <v>2998</v>
      </c>
      <c r="BC234" s="10"/>
      <c r="BD234" s="4"/>
      <c r="BE234" s="4"/>
      <c r="BF234" s="4"/>
      <c r="BG234" s="8"/>
      <c r="BH234" s="12" t="s">
        <v>47</v>
      </c>
      <c r="BI234" s="4" t="s">
        <v>37</v>
      </c>
      <c r="BJ234" s="4" t="s">
        <v>47</v>
      </c>
      <c r="BK234" s="4" t="s">
        <v>2791</v>
      </c>
      <c r="BL234" s="4" t="s">
        <v>39</v>
      </c>
      <c r="BM234" s="4" t="s">
        <v>1455</v>
      </c>
      <c r="BN234" s="4" t="s">
        <v>1455</v>
      </c>
      <c r="BO234" s="4"/>
      <c r="BP234" s="8"/>
      <c r="BQ234" s="4" t="s">
        <v>34</v>
      </c>
      <c r="BR234" s="2"/>
      <c r="BS234" s="2"/>
      <c r="BV234" s="2"/>
      <c r="CY234" s="2"/>
    </row>
    <row r="235" spans="1:103" ht="62.4" x14ac:dyDescent="0.3">
      <c r="A235" s="15" t="s">
        <v>4293</v>
      </c>
      <c r="B235" s="3" t="s">
        <v>888</v>
      </c>
      <c r="C235" s="8"/>
      <c r="D235" s="8"/>
      <c r="E235" s="8"/>
      <c r="F235" s="8"/>
      <c r="G235" s="4" t="s">
        <v>20</v>
      </c>
      <c r="H235" s="12" t="s">
        <v>1049</v>
      </c>
      <c r="I235" s="12" t="s">
        <v>1032</v>
      </c>
      <c r="J235" s="12" t="s">
        <v>4240</v>
      </c>
      <c r="K235" s="4" t="s">
        <v>1396</v>
      </c>
      <c r="L235" s="4" t="s">
        <v>889</v>
      </c>
      <c r="M235" s="4" t="s">
        <v>1305</v>
      </c>
      <c r="N235" s="8"/>
      <c r="O235" s="6" t="s">
        <v>1814</v>
      </c>
      <c r="P235" s="7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">
        <v>22</v>
      </c>
      <c r="AW235" s="43" t="s">
        <v>4241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">
        <v>22</v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2"/>
      <c r="BS235" s="2"/>
      <c r="BV235" s="2"/>
      <c r="CY235" s="2"/>
    </row>
    <row r="236" spans="1:103" ht="78" x14ac:dyDescent="0.3">
      <c r="A236" s="15" t="s">
        <v>4294</v>
      </c>
      <c r="B236" s="3" t="s">
        <v>812</v>
      </c>
      <c r="C236" s="8"/>
      <c r="D236" s="8"/>
      <c r="E236" s="8"/>
      <c r="F236" s="8"/>
      <c r="G236" s="4" t="s">
        <v>54</v>
      </c>
      <c r="H236" s="12" t="s">
        <v>1039</v>
      </c>
      <c r="I236" s="12" t="s">
        <v>1033</v>
      </c>
      <c r="J236" s="12" t="s">
        <v>4242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">
        <v>79</v>
      </c>
      <c r="AW236" s="43" t="s">
        <v>241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">
        <v>115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1243</v>
      </c>
      <c r="BR236" s="2"/>
      <c r="BS236" s="2"/>
      <c r="BV236" s="2"/>
      <c r="CY236" s="2"/>
    </row>
    <row r="237" spans="1:103" ht="62.4" x14ac:dyDescent="0.3">
      <c r="A237" s="15" t="s">
        <v>4295</v>
      </c>
      <c r="B237" s="3" t="s">
        <v>938</v>
      </c>
      <c r="C237" s="8"/>
      <c r="D237" s="8"/>
      <c r="E237" s="8"/>
      <c r="F237" s="8"/>
      <c r="G237" s="4" t="s">
        <v>54</v>
      </c>
      <c r="H237" s="12" t="s">
        <v>1048</v>
      </c>
      <c r="I237" s="12" t="s">
        <v>1032</v>
      </c>
      <c r="J237" s="12" t="s">
        <v>4233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644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1243</v>
      </c>
      <c r="BR237" s="2"/>
      <c r="BS237" s="2"/>
      <c r="BV237" s="2"/>
      <c r="CY237" s="2"/>
    </row>
    <row r="238" spans="1:103" ht="78" x14ac:dyDescent="0.3">
      <c r="A238" s="15" t="s">
        <v>4296</v>
      </c>
      <c r="B238" s="3" t="s">
        <v>790</v>
      </c>
      <c r="C238" s="8"/>
      <c r="D238" s="8"/>
      <c r="E238" s="8"/>
      <c r="F238" s="8"/>
      <c r="G238" s="4" t="s">
        <v>54</v>
      </c>
      <c r="H238" s="12" t="s">
        <v>1040</v>
      </c>
      <c r="I238" s="12" t="s">
        <v>1029</v>
      </c>
      <c r="J238" s="12" t="s">
        <v>4234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110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1243</v>
      </c>
      <c r="BR238" s="2"/>
      <c r="BS238" s="2"/>
      <c r="BV238" s="2"/>
      <c r="CY238" s="2"/>
    </row>
    <row r="239" spans="1:103" ht="62.4" x14ac:dyDescent="0.3">
      <c r="A239" s="15" t="s">
        <v>4297</v>
      </c>
      <c r="B239" s="3" t="s">
        <v>822</v>
      </c>
      <c r="C239" s="8"/>
      <c r="D239" s="8"/>
      <c r="E239" s="8"/>
      <c r="F239" s="8"/>
      <c r="G239" s="4" t="s">
        <v>20</v>
      </c>
      <c r="H239" s="12" t="s">
        <v>1050</v>
      </c>
      <c r="I239" s="12" t="s">
        <v>1037</v>
      </c>
      <c r="J239" s="12" t="s">
        <v>4117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4243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">
        <v>47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1243</v>
      </c>
      <c r="BR239" s="2"/>
      <c r="BS239" s="2"/>
      <c r="BV239" s="2"/>
      <c r="CY239" s="2"/>
    </row>
    <row r="240" spans="1:103" ht="78" x14ac:dyDescent="0.3">
      <c r="A240" s="15" t="s">
        <v>4298</v>
      </c>
      <c r="B240" s="3" t="s">
        <v>951</v>
      </c>
      <c r="C240" s="8"/>
      <c r="D240" s="8"/>
      <c r="E240" s="8"/>
      <c r="F240" s="8"/>
      <c r="G240" s="4" t="s">
        <v>54</v>
      </c>
      <c r="H240" s="12" t="s">
        <v>1049</v>
      </c>
      <c r="I240" s="12" t="s">
        <v>1035</v>
      </c>
      <c r="J240" s="12" t="s">
        <v>4229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">
        <v>79</v>
      </c>
      <c r="AW240" s="43" t="s">
        <v>241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">
        <v>115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1243</v>
      </c>
      <c r="BR240" s="2"/>
      <c r="BS240" s="2"/>
      <c r="BV240" s="2"/>
      <c r="CY240" s="2"/>
    </row>
    <row r="241" spans="1:103" ht="62.4" x14ac:dyDescent="0.3">
      <c r="A241" s="15" t="s">
        <v>4299</v>
      </c>
      <c r="B241" s="3" t="s">
        <v>858</v>
      </c>
      <c r="C241" s="8"/>
      <c r="D241" s="8"/>
      <c r="E241" s="8"/>
      <c r="F241" s="8"/>
      <c r="G241" s="4" t="s">
        <v>20</v>
      </c>
      <c r="H241" s="12" t="s">
        <v>1057</v>
      </c>
      <c r="I241" s="12" t="s">
        <v>1039</v>
      </c>
      <c r="J241" s="12" t="s">
        <v>4244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">
        <v>47</v>
      </c>
      <c r="AW241" s="43" t="s">
        <v>4245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">
        <v>22</v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2"/>
      <c r="BS241" s="2"/>
      <c r="BV241" s="2"/>
      <c r="CY241" s="2"/>
    </row>
    <row r="242" spans="1:103" ht="78" x14ac:dyDescent="0.3">
      <c r="A242" s="15" t="s">
        <v>4300</v>
      </c>
      <c r="B242" s="3" t="s">
        <v>985</v>
      </c>
      <c r="C242" s="8"/>
      <c r="D242" s="8"/>
      <c r="E242" s="8"/>
      <c r="F242" s="8"/>
      <c r="G242" s="4" t="s">
        <v>54</v>
      </c>
      <c r="H242" s="12" t="s">
        <v>1029</v>
      </c>
      <c r="I242" s="12" t="s">
        <v>1036</v>
      </c>
      <c r="J242" s="12" t="s">
        <v>4224</v>
      </c>
      <c r="K242" s="4" t="s">
        <v>3335</v>
      </c>
      <c r="L242" s="4" t="s">
        <v>986</v>
      </c>
      <c r="M242" s="4" t="s">
        <v>1305</v>
      </c>
      <c r="N242" s="8"/>
      <c r="O242" s="11" t="s">
        <v>1916</v>
      </c>
      <c r="P242" s="14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">
        <v>79</v>
      </c>
      <c r="AW242" s="43" t="s">
        <v>241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">
        <v>115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1243</v>
      </c>
      <c r="BR242" s="2"/>
      <c r="BS242" s="2"/>
      <c r="BV242" s="2"/>
      <c r="CY242" s="2"/>
    </row>
    <row r="243" spans="1:103" ht="62.4" x14ac:dyDescent="0.3">
      <c r="A243" s="15" t="s">
        <v>4301</v>
      </c>
      <c r="B243" s="16" t="s">
        <v>1333</v>
      </c>
      <c r="C243" s="8"/>
      <c r="D243" s="8"/>
      <c r="E243" s="8"/>
      <c r="F243" s="8"/>
      <c r="G243" s="12" t="s">
        <v>54</v>
      </c>
      <c r="H243" s="12" t="s">
        <v>1043</v>
      </c>
      <c r="I243" s="12" t="s">
        <v>1032</v>
      </c>
      <c r="J243" s="12" t="s">
        <v>4234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">
        <v>154</v>
      </c>
      <c r="AW243" s="43" t="s">
        <v>4246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">
        <v>22</v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4" t="s">
        <v>1243</v>
      </c>
      <c r="BR243" s="2"/>
      <c r="BS243" s="2"/>
      <c r="BV243" s="2"/>
      <c r="CY243" s="2"/>
    </row>
    <row r="244" spans="1:103" ht="62.4" x14ac:dyDescent="0.3">
      <c r="A244" s="15" t="s">
        <v>4302</v>
      </c>
      <c r="B244" s="3" t="s">
        <v>920</v>
      </c>
      <c r="C244" s="8"/>
      <c r="D244" s="8"/>
      <c r="E244" s="8"/>
      <c r="F244" s="8"/>
      <c r="G244" s="4" t="s">
        <v>54</v>
      </c>
      <c r="H244" s="12" t="s">
        <v>1047</v>
      </c>
      <c r="I244" s="12" t="s">
        <v>1029</v>
      </c>
      <c r="J244" s="12" t="s">
        <v>4113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">
        <v>4247</v>
      </c>
      <c r="AW244" s="43" t="s">
        <v>1453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">
        <v>115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1243</v>
      </c>
      <c r="BR244" s="2"/>
      <c r="BS244" s="2"/>
      <c r="BV244" s="2"/>
      <c r="CY244" s="2"/>
    </row>
    <row r="245" spans="1:103" ht="62.4" x14ac:dyDescent="0.3">
      <c r="A245" s="15" t="s">
        <v>4303</v>
      </c>
      <c r="B245" s="3" t="s">
        <v>842</v>
      </c>
      <c r="C245" s="8"/>
      <c r="D245" s="8"/>
      <c r="E245" s="8"/>
      <c r="F245" s="8"/>
      <c r="G245" s="4" t="s">
        <v>54</v>
      </c>
      <c r="H245" s="12" t="s">
        <v>1046</v>
      </c>
      <c r="I245" s="12" t="s">
        <v>1034</v>
      </c>
      <c r="J245" s="12" t="s">
        <v>4230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">
        <v>79</v>
      </c>
      <c r="AW245" s="43" t="s">
        <v>110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">
        <v>115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2"/>
      <c r="BS245" s="2"/>
      <c r="BV245" s="2"/>
      <c r="CY245" s="2"/>
    </row>
    <row r="246" spans="1:103" ht="64.2" customHeight="1" x14ac:dyDescent="0.3">
      <c r="A246" s="15" t="s">
        <v>4304</v>
      </c>
      <c r="B246" s="3" t="s">
        <v>940</v>
      </c>
      <c r="C246" s="8"/>
      <c r="D246" s="8"/>
      <c r="E246" s="8"/>
      <c r="F246" s="8"/>
      <c r="G246" s="4" t="s">
        <v>54</v>
      </c>
      <c r="H246" s="12" t="s">
        <v>1048</v>
      </c>
      <c r="I246" s="12" t="s">
        <v>1032</v>
      </c>
      <c r="J246" s="12" t="s">
        <v>4248</v>
      </c>
      <c r="K246" s="4" t="s">
        <v>1437</v>
      </c>
      <c r="L246" s="4" t="s">
        <v>941</v>
      </c>
      <c r="M246" s="4" t="s">
        <v>1305</v>
      </c>
      <c r="N246" s="8"/>
      <c r="O246" s="6" t="s">
        <v>2607</v>
      </c>
      <c r="P246" s="14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2"/>
      <c r="BS246" s="2"/>
      <c r="BV246" s="2"/>
      <c r="CY246" s="2"/>
    </row>
    <row r="247" spans="1:103" ht="67.2" customHeight="1" x14ac:dyDescent="0.3">
      <c r="A247" s="15" t="s">
        <v>4305</v>
      </c>
      <c r="B247" s="3" t="s">
        <v>879</v>
      </c>
      <c r="C247" s="8"/>
      <c r="D247" s="8"/>
      <c r="E247" s="8"/>
      <c r="F247" s="8"/>
      <c r="G247" s="4" t="s">
        <v>20</v>
      </c>
      <c r="H247" s="12" t="s">
        <v>1028</v>
      </c>
      <c r="I247" s="12" t="s">
        <v>1028</v>
      </c>
      <c r="J247" s="12" t="s">
        <v>4116</v>
      </c>
      <c r="K247" s="4" t="s">
        <v>1418</v>
      </c>
      <c r="L247" s="4" t="s">
        <v>322</v>
      </c>
      <c r="M247" s="4" t="s">
        <v>1305</v>
      </c>
      <c r="N247" s="8"/>
      <c r="O247" s="11" t="s">
        <v>3297</v>
      </c>
      <c r="P247" s="14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v>#N/A</v>
      </c>
      <c r="AW247" s="43" t="e"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2"/>
      <c r="BS247" s="2"/>
      <c r="BV247" s="2"/>
      <c r="CY247" s="2"/>
    </row>
    <row r="248" spans="1:103" ht="62.4" x14ac:dyDescent="0.3">
      <c r="A248" s="15" t="s">
        <v>4306</v>
      </c>
      <c r="B248" s="3" t="s">
        <v>876</v>
      </c>
      <c r="C248" s="8"/>
      <c r="D248" s="8"/>
      <c r="E248" s="8"/>
      <c r="F248" s="8"/>
      <c r="G248" s="4" t="s">
        <v>20</v>
      </c>
      <c r="H248" s="12" t="s">
        <v>1055</v>
      </c>
      <c r="I248" s="12" t="s">
        <v>1028</v>
      </c>
      <c r="J248" s="12" t="s">
        <v>4249</v>
      </c>
      <c r="K248" s="4" t="s">
        <v>1339</v>
      </c>
      <c r="L248" s="4" t="s">
        <v>877</v>
      </c>
      <c r="M248" s="4" t="s">
        <v>1305</v>
      </c>
      <c r="N248" s="8"/>
      <c r="O248" s="6" t="s">
        <v>1805</v>
      </c>
      <c r="P248" s="14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v>#N/A</v>
      </c>
      <c r="AW248" s="43" t="e"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2"/>
      <c r="BS248" s="2"/>
      <c r="BV248" s="2"/>
      <c r="CY248" s="2"/>
    </row>
    <row r="249" spans="1:103" ht="62.4" x14ac:dyDescent="0.3">
      <c r="A249" s="15" t="s">
        <v>4307</v>
      </c>
      <c r="B249" s="3" t="s">
        <v>886</v>
      </c>
      <c r="C249" s="8"/>
      <c r="D249" s="8"/>
      <c r="E249" s="8"/>
      <c r="F249" s="8"/>
      <c r="G249" s="4" t="s">
        <v>20</v>
      </c>
      <c r="H249" s="12" t="s">
        <v>1033</v>
      </c>
      <c r="I249" s="12" t="s">
        <v>1035</v>
      </c>
      <c r="J249" s="12" t="s">
        <v>4227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v>#N/A</v>
      </c>
      <c r="AW249" s="43" t="e"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2"/>
      <c r="BS249" s="2"/>
      <c r="BV249" s="2"/>
      <c r="CY249" s="2"/>
    </row>
    <row r="250" spans="1:103" ht="62.4" x14ac:dyDescent="0.3">
      <c r="A250" s="15" t="s">
        <v>4308</v>
      </c>
      <c r="B250" s="3" t="s">
        <v>883</v>
      </c>
      <c r="C250" s="8"/>
      <c r="D250" s="8"/>
      <c r="E250" s="8"/>
      <c r="F250" s="8"/>
      <c r="G250" s="4" t="s">
        <v>20</v>
      </c>
      <c r="H250" s="12" t="s">
        <v>1049</v>
      </c>
      <c r="I250" s="12" t="s">
        <v>1038</v>
      </c>
      <c r="J250" s="12" t="s">
        <v>4230</v>
      </c>
      <c r="K250" s="4" t="s">
        <v>1382</v>
      </c>
      <c r="L250" s="4" t="s">
        <v>884</v>
      </c>
      <c r="M250" s="4" t="s">
        <v>1305</v>
      </c>
      <c r="N250" s="8"/>
      <c r="O250" s="6" t="s">
        <v>1762</v>
      </c>
      <c r="P250" s="7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v>#N/A</v>
      </c>
      <c r="AW250" s="43" t="e"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2"/>
      <c r="BS250" s="2"/>
      <c r="BV250" s="2"/>
      <c r="CY250" s="2"/>
    </row>
    <row r="251" spans="1:103" ht="62.4" x14ac:dyDescent="0.3">
      <c r="A251" s="15" t="s">
        <v>4309</v>
      </c>
      <c r="B251" s="3" t="s">
        <v>351</v>
      </c>
      <c r="C251" s="8"/>
      <c r="D251" s="8"/>
      <c r="E251" s="8"/>
      <c r="F251" s="8"/>
      <c r="G251" s="4" t="s">
        <v>20</v>
      </c>
      <c r="H251" s="12" t="s">
        <v>1051</v>
      </c>
      <c r="I251" s="12" t="s">
        <v>1028</v>
      </c>
      <c r="J251" s="12" t="s">
        <v>4244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v>#N/A</v>
      </c>
      <c r="AW251" s="43" t="e"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2"/>
      <c r="BS251" s="2"/>
      <c r="BV251" s="2"/>
      <c r="CY251" s="2"/>
    </row>
    <row r="252" spans="1:103" ht="62.4" x14ac:dyDescent="0.3">
      <c r="A252" s="15" t="s">
        <v>4310</v>
      </c>
      <c r="B252" s="3" t="s">
        <v>868</v>
      </c>
      <c r="C252" s="8"/>
      <c r="D252" s="8"/>
      <c r="E252" s="8"/>
      <c r="F252" s="8"/>
      <c r="G252" s="4" t="s">
        <v>20</v>
      </c>
      <c r="H252" s="12" t="s">
        <v>1028</v>
      </c>
      <c r="I252" s="12" t="s">
        <v>1029</v>
      </c>
      <c r="J252" s="12" t="s">
        <v>4250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v>#N/A</v>
      </c>
      <c r="AW252" s="43" t="e"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2"/>
      <c r="BS252" s="2"/>
      <c r="BV252" s="2"/>
      <c r="CY252" s="2"/>
    </row>
    <row r="253" spans="1:103" ht="62.4" x14ac:dyDescent="0.3">
      <c r="A253" s="15" t="s">
        <v>4311</v>
      </c>
      <c r="B253" s="3" t="s">
        <v>880</v>
      </c>
      <c r="C253" s="8"/>
      <c r="D253" s="8"/>
      <c r="E253" s="8"/>
      <c r="F253" s="8"/>
      <c r="G253" s="4" t="s">
        <v>20</v>
      </c>
      <c r="H253" s="12" t="s">
        <v>1046</v>
      </c>
      <c r="I253" s="12" t="s">
        <v>1034</v>
      </c>
      <c r="J253" s="12" t="s">
        <v>4242</v>
      </c>
      <c r="K253" s="4" t="s">
        <v>1339</v>
      </c>
      <c r="L253" s="4" t="s">
        <v>881</v>
      </c>
      <c r="M253" s="4" t="s">
        <v>1305</v>
      </c>
      <c r="N253" s="8"/>
      <c r="O253" s="11" t="s">
        <v>1660</v>
      </c>
      <c r="P253" s="14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v>#N/A</v>
      </c>
      <c r="AW253" s="43" t="e"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2"/>
      <c r="BS253" s="2"/>
      <c r="BV253" s="2"/>
      <c r="CY253" s="2"/>
    </row>
    <row r="254" spans="1:103" ht="62.4" x14ac:dyDescent="0.3">
      <c r="A254" s="15" t="s">
        <v>4312</v>
      </c>
      <c r="B254" s="16" t="s">
        <v>1330</v>
      </c>
      <c r="C254" s="8"/>
      <c r="D254" s="8"/>
      <c r="E254" s="8"/>
      <c r="F254" s="8"/>
      <c r="G254" s="12" t="s">
        <v>20</v>
      </c>
      <c r="H254" s="12" t="s">
        <v>1040</v>
      </c>
      <c r="I254" s="12" t="s">
        <v>1033</v>
      </c>
      <c r="J254" s="12" t="s">
        <v>4251</v>
      </c>
      <c r="K254" s="12"/>
      <c r="L254" s="15" t="s">
        <v>1331</v>
      </c>
      <c r="M254" s="12" t="s">
        <v>1305</v>
      </c>
      <c r="N254" s="8"/>
      <c r="O254" s="6" t="s">
        <v>3205</v>
      </c>
      <c r="P254" s="14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v>#N/A</v>
      </c>
      <c r="AW254" s="43" t="e"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2"/>
      <c r="BS254" s="2"/>
      <c r="BV254" s="2"/>
      <c r="CY254" s="2"/>
    </row>
    <row r="255" spans="1:103" ht="62.4" x14ac:dyDescent="0.3">
      <c r="A255" s="15" t="s">
        <v>4313</v>
      </c>
      <c r="B255" s="16" t="s">
        <v>1484</v>
      </c>
      <c r="C255" s="8"/>
      <c r="D255" s="8"/>
      <c r="E255" s="8"/>
      <c r="F255" s="8"/>
      <c r="G255" s="12" t="s">
        <v>20</v>
      </c>
      <c r="H255" s="12" t="s">
        <v>1035</v>
      </c>
      <c r="I255" s="12" t="s">
        <v>4252</v>
      </c>
      <c r="J255" s="12" t="s">
        <v>4237</v>
      </c>
      <c r="K255" s="12"/>
      <c r="L255" s="15" t="s">
        <v>2865</v>
      </c>
      <c r="M255" s="12" t="s">
        <v>1305</v>
      </c>
      <c r="N255" s="8"/>
      <c r="O255" s="15" t="s">
        <v>2775</v>
      </c>
      <c r="P255" s="17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v>#N/A</v>
      </c>
      <c r="AW255" s="43" t="e"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2"/>
      <c r="BS255" s="2"/>
      <c r="BV255" s="2"/>
      <c r="CY255" s="2"/>
    </row>
    <row r="256" spans="1:103" ht="62.4" x14ac:dyDescent="0.3">
      <c r="A256" s="15" t="s">
        <v>4314</v>
      </c>
      <c r="B256" s="3" t="s">
        <v>2853</v>
      </c>
      <c r="C256" s="8"/>
      <c r="D256" s="8"/>
      <c r="E256" s="8"/>
      <c r="F256" s="8"/>
      <c r="G256" s="4" t="s">
        <v>20</v>
      </c>
      <c r="H256" s="12" t="s">
        <v>1032</v>
      </c>
      <c r="I256" s="12" t="s">
        <v>4253</v>
      </c>
      <c r="J256" s="12" t="s">
        <v>4254</v>
      </c>
      <c r="K256" s="4" t="s">
        <v>1339</v>
      </c>
      <c r="L256" s="10" t="s">
        <v>2858</v>
      </c>
      <c r="M256" s="4" t="s">
        <v>1305</v>
      </c>
      <c r="N256" s="8"/>
      <c r="O256" s="11" t="s">
        <v>2854</v>
      </c>
      <c r="P256" s="14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v>#N/A</v>
      </c>
      <c r="AW256" s="43" t="e"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2"/>
      <c r="BS256" s="2"/>
      <c r="BV256" s="2"/>
      <c r="CY256" s="2"/>
    </row>
    <row r="257" spans="1:103" ht="53.4" customHeight="1" x14ac:dyDescent="0.3">
      <c r="A257" s="15" t="s">
        <v>4315</v>
      </c>
      <c r="B257" s="3" t="s">
        <v>236</v>
      </c>
      <c r="C257" s="8"/>
      <c r="D257" s="8"/>
      <c r="E257" s="8"/>
      <c r="F257" s="8"/>
      <c r="G257" s="4" t="s">
        <v>54</v>
      </c>
      <c r="H257" s="12" t="s">
        <v>1045</v>
      </c>
      <c r="I257" s="12" t="s">
        <v>1028</v>
      </c>
      <c r="J257" s="12" t="s">
        <v>4117</v>
      </c>
      <c r="K257" s="4" t="s">
        <v>1373</v>
      </c>
      <c r="L257" s="4" t="s">
        <v>237</v>
      </c>
      <c r="M257" s="4" t="s">
        <v>1301</v>
      </c>
      <c r="N257" s="8"/>
      <c r="O257" s="11" t="s">
        <v>3169</v>
      </c>
      <c r="P257" s="14" t="s">
        <v>3170</v>
      </c>
      <c r="Q257" s="6" t="s">
        <v>3171</v>
      </c>
      <c r="R257" s="6" t="s">
        <v>3318</v>
      </c>
      <c r="S257" s="12" t="s">
        <v>3101</v>
      </c>
      <c r="T257" s="8"/>
      <c r="U257" s="12" t="s">
        <v>3340</v>
      </c>
      <c r="V257" s="6" t="s">
        <v>2191</v>
      </c>
      <c r="W257" s="8"/>
      <c r="X257" s="6" t="s">
        <v>2192</v>
      </c>
      <c r="Y257" s="21" t="s">
        <v>2193</v>
      </c>
      <c r="Z257" s="12" t="s">
        <v>3541</v>
      </c>
      <c r="AA257" s="8"/>
      <c r="AB257" s="9" t="s">
        <v>238</v>
      </c>
      <c r="AC257" s="4" t="s">
        <v>35</v>
      </c>
      <c r="AD257" s="9" t="s">
        <v>238</v>
      </c>
      <c r="AE257" s="4" t="s">
        <v>104</v>
      </c>
      <c r="AF257" s="8"/>
      <c r="AG257" s="9" t="s">
        <v>113</v>
      </c>
      <c r="AH257" s="4" t="s">
        <v>153</v>
      </c>
      <c r="AI257" s="4" t="s">
        <v>153</v>
      </c>
      <c r="AJ257" s="12"/>
      <c r="AK257" s="9" t="s">
        <v>239</v>
      </c>
      <c r="AL257" s="12"/>
      <c r="AM257" s="8"/>
      <c r="AN257" s="8"/>
      <c r="AO257" s="8"/>
      <c r="AP257" s="9" t="s">
        <v>240</v>
      </c>
      <c r="AQ257" s="9" t="s">
        <v>1245</v>
      </c>
      <c r="AR257" s="8"/>
      <c r="AS257" s="4" t="s">
        <v>28</v>
      </c>
      <c r="AT257" s="4" t="s">
        <v>29</v>
      </c>
      <c r="AU257" s="4" t="s">
        <v>79</v>
      </c>
      <c r="AV257" s="43" t="s">
        <v>79</v>
      </c>
      <c r="AW257" s="43" t="s">
        <v>241</v>
      </c>
      <c r="AX257" s="4" t="s">
        <v>241</v>
      </c>
      <c r="AY257" s="4"/>
      <c r="AZ257" s="8"/>
      <c r="BA257" s="8"/>
      <c r="BB257" s="4" t="s">
        <v>3000</v>
      </c>
      <c r="BC257" s="10" t="s">
        <v>3947</v>
      </c>
      <c r="BD257" s="4"/>
      <c r="BE257" s="4"/>
      <c r="BF257" s="4"/>
      <c r="BG257" s="8"/>
      <c r="BH257" s="12" t="s">
        <v>47</v>
      </c>
      <c r="BI257" s="4" t="s">
        <v>79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3933</v>
      </c>
      <c r="BR257" s="2"/>
      <c r="BS257" s="2"/>
      <c r="BV257" s="2"/>
      <c r="CY257" s="2"/>
    </row>
    <row r="258" spans="1:103" ht="37.799999999999997" customHeight="1" x14ac:dyDescent="0.3">
      <c r="A258" s="15" t="s">
        <v>4316</v>
      </c>
      <c r="B258" s="3" t="s">
        <v>810</v>
      </c>
      <c r="C258" s="8"/>
      <c r="D258" s="8"/>
      <c r="E258" s="8"/>
      <c r="F258" s="8"/>
      <c r="G258" s="4" t="s">
        <v>54</v>
      </c>
      <c r="H258" s="12" t="s">
        <v>1037</v>
      </c>
      <c r="I258" s="12" t="s">
        <v>1037</v>
      </c>
      <c r="J258" s="12" t="s">
        <v>4115</v>
      </c>
      <c r="K258" s="4" t="s">
        <v>1351</v>
      </c>
      <c r="L258" s="4" t="s">
        <v>811</v>
      </c>
      <c r="M258" s="4" t="s">
        <v>1301</v>
      </c>
      <c r="N258" s="8"/>
      <c r="O258" s="6" t="s">
        <v>1628</v>
      </c>
      <c r="P258" s="7" t="s">
        <v>1629</v>
      </c>
      <c r="Q258" s="6" t="s">
        <v>1517</v>
      </c>
      <c r="R258" s="6" t="s">
        <v>3318</v>
      </c>
      <c r="S258" s="12" t="s">
        <v>3101</v>
      </c>
      <c r="T258" s="8"/>
      <c r="U258" s="12" t="s">
        <v>3341</v>
      </c>
      <c r="V258" s="6" t="s">
        <v>1630</v>
      </c>
      <c r="W258" s="8"/>
      <c r="X258" s="6" t="s">
        <v>1631</v>
      </c>
      <c r="Y258" s="6" t="s">
        <v>22</v>
      </c>
      <c r="Z258" s="12" t="s">
        <v>3542</v>
      </c>
      <c r="AA258" s="8"/>
      <c r="AB258" s="9" t="s">
        <v>350</v>
      </c>
      <c r="AC258" s="4" t="s">
        <v>35</v>
      </c>
      <c r="AD258" s="9" t="s">
        <v>43</v>
      </c>
      <c r="AE258" s="4" t="s">
        <v>104</v>
      </c>
      <c r="AF258" s="8"/>
      <c r="AG258" s="9" t="s">
        <v>43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s">
        <v>47</v>
      </c>
      <c r="AW258" s="43" t="s">
        <v>241</v>
      </c>
      <c r="AX258" s="4" t="s">
        <v>241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s">
        <v>22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4" t="s">
        <v>1321</v>
      </c>
      <c r="BN258" s="4" t="s">
        <v>1321</v>
      </c>
      <c r="BO258" s="4"/>
      <c r="BP258" s="8"/>
      <c r="BQ258" s="4" t="s">
        <v>1243</v>
      </c>
      <c r="BR258" s="2"/>
      <c r="BS258" s="2"/>
      <c r="BV258" s="2"/>
      <c r="CY258" s="2"/>
    </row>
    <row r="259" spans="1:103" ht="46.8" x14ac:dyDescent="0.3">
      <c r="A259" s="15" t="s">
        <v>4317</v>
      </c>
      <c r="B259" s="3" t="s">
        <v>969</v>
      </c>
      <c r="C259" s="8"/>
      <c r="D259" s="8"/>
      <c r="E259" s="8"/>
      <c r="F259" s="8"/>
      <c r="G259" s="4" t="s">
        <v>54</v>
      </c>
      <c r="H259" s="12" t="s">
        <v>1054</v>
      </c>
      <c r="I259" s="12" t="s">
        <v>1036</v>
      </c>
      <c r="J259" s="12" t="s">
        <v>4113</v>
      </c>
      <c r="K259" s="4" t="s">
        <v>1339</v>
      </c>
      <c r="L259" s="4" t="s">
        <v>970</v>
      </c>
      <c r="M259" s="4" t="s">
        <v>1301</v>
      </c>
      <c r="N259" s="8"/>
      <c r="O259" s="6" t="s">
        <v>1748</v>
      </c>
      <c r="P259" s="7" t="s">
        <v>1749</v>
      </c>
      <c r="Q259" s="6" t="s">
        <v>1499</v>
      </c>
      <c r="R259" s="6" t="s">
        <v>3318</v>
      </c>
      <c r="S259" s="12" t="s">
        <v>3101</v>
      </c>
      <c r="T259" s="8"/>
      <c r="U259" s="12" t="s">
        <v>1412</v>
      </c>
      <c r="V259" s="6" t="s">
        <v>1750</v>
      </c>
      <c r="W259" s="8"/>
      <c r="X259" s="6" t="s">
        <v>1751</v>
      </c>
      <c r="Y259" s="21" t="s">
        <v>1752</v>
      </c>
      <c r="Z259" s="12" t="s">
        <v>3543</v>
      </c>
      <c r="AA259" s="8"/>
      <c r="AB259" s="9" t="s">
        <v>367</v>
      </c>
      <c r="AC259" s="4" t="s">
        <v>35</v>
      </c>
      <c r="AD259" s="9" t="s">
        <v>971</v>
      </c>
      <c r="AE259" s="4" t="s">
        <v>104</v>
      </c>
      <c r="AF259" s="8"/>
      <c r="AG259" s="9" t="s">
        <v>971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79</v>
      </c>
      <c r="AV259" s="43" t="s">
        <v>79</v>
      </c>
      <c r="AW259" s="43" t="s">
        <v>4255</v>
      </c>
      <c r="AX259" s="4" t="s">
        <v>972</v>
      </c>
      <c r="AY259" s="4"/>
      <c r="AZ259" s="8"/>
      <c r="BA259" s="8"/>
      <c r="BB259" s="12" t="s">
        <v>2964</v>
      </c>
      <c r="BC259" s="12"/>
      <c r="BD259" s="12"/>
      <c r="BE259" s="12"/>
      <c r="BF259" s="12"/>
      <c r="BG259" s="8"/>
      <c r="BH259" s="12" t="s">
        <v>115</v>
      </c>
      <c r="BI259" s="4" t="s">
        <v>79</v>
      </c>
      <c r="BJ259" s="4" t="s">
        <v>115</v>
      </c>
      <c r="BK259" s="4" t="s">
        <v>22</v>
      </c>
      <c r="BL259" s="4" t="s">
        <v>22</v>
      </c>
      <c r="BM259" s="4" t="s">
        <v>1455</v>
      </c>
      <c r="BN259" s="4" t="s">
        <v>1455</v>
      </c>
      <c r="BO259" s="4"/>
      <c r="BP259" s="8"/>
      <c r="BQ259" s="4" t="s">
        <v>1243</v>
      </c>
      <c r="BR259" s="2"/>
      <c r="BS259" s="2"/>
      <c r="BV259" s="2"/>
      <c r="CY259" s="2"/>
    </row>
    <row r="260" spans="1:103" ht="46.8" x14ac:dyDescent="0.3">
      <c r="A260" s="15" t="s">
        <v>4318</v>
      </c>
      <c r="B260" s="3" t="s">
        <v>806</v>
      </c>
      <c r="C260" s="8"/>
      <c r="D260" s="8"/>
      <c r="E260" s="8"/>
      <c r="F260" s="8"/>
      <c r="G260" s="4" t="s">
        <v>54</v>
      </c>
      <c r="H260" s="12" t="s">
        <v>1042</v>
      </c>
      <c r="I260" s="12" t="s">
        <v>1032</v>
      </c>
      <c r="J260" s="12" t="s">
        <v>4242</v>
      </c>
      <c r="K260" s="4" t="s">
        <v>1384</v>
      </c>
      <c r="L260" s="4" t="s">
        <v>807</v>
      </c>
      <c r="M260" s="4" t="s">
        <v>1301</v>
      </c>
      <c r="N260" s="8"/>
      <c r="O260" s="6" t="s">
        <v>2597</v>
      </c>
      <c r="P260" s="7" t="s">
        <v>2598</v>
      </c>
      <c r="Q260" s="6" t="s">
        <v>1499</v>
      </c>
      <c r="R260" s="6" t="s">
        <v>3318</v>
      </c>
      <c r="S260" s="12" t="s">
        <v>3101</v>
      </c>
      <c r="T260" s="8"/>
      <c r="U260" s="12" t="s">
        <v>3342</v>
      </c>
      <c r="V260" s="6" t="s">
        <v>2599</v>
      </c>
      <c r="W260" s="8"/>
      <c r="X260" s="6" t="s">
        <v>2600</v>
      </c>
      <c r="Y260" s="21" t="s">
        <v>2601</v>
      </c>
      <c r="Z260" s="12" t="s">
        <v>3544</v>
      </c>
      <c r="AA260" s="8"/>
      <c r="AB260" s="9" t="s">
        <v>267</v>
      </c>
      <c r="AC260" s="4" t="s">
        <v>35</v>
      </c>
      <c r="AD260" s="9" t="s">
        <v>242</v>
      </c>
      <c r="AE260" s="4" t="s">
        <v>104</v>
      </c>
      <c r="AF260" s="8"/>
      <c r="AG260" s="9" t="s">
        <v>242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/>
      <c r="AW260" s="43"/>
      <c r="AX260" s="4" t="s">
        <v>241</v>
      </c>
      <c r="AY260" s="4" t="s">
        <v>2979</v>
      </c>
      <c r="AZ260" s="8"/>
      <c r="BA260" s="8"/>
      <c r="BB260" s="4" t="s">
        <v>3000</v>
      </c>
      <c r="BC260" s="4"/>
      <c r="BD260" s="12"/>
      <c r="BE260" s="12"/>
      <c r="BF260" s="12"/>
      <c r="BG260" s="8"/>
      <c r="BH260" s="12" t="s">
        <v>22</v>
      </c>
      <c r="BI260" s="4" t="s">
        <v>79</v>
      </c>
      <c r="BJ260" s="4" t="s">
        <v>22</v>
      </c>
      <c r="BK260" s="4" t="s">
        <v>22</v>
      </c>
      <c r="BL260" s="4" t="s">
        <v>22</v>
      </c>
      <c r="BM260" s="4" t="s">
        <v>3929</v>
      </c>
      <c r="BN260" s="4" t="s">
        <v>3929</v>
      </c>
      <c r="BO260" s="4"/>
      <c r="BP260" s="8"/>
      <c r="BQ260" s="4" t="s">
        <v>3967</v>
      </c>
      <c r="BR260" s="2"/>
      <c r="BS260" s="2"/>
      <c r="BV260" s="2"/>
      <c r="CY260" s="2"/>
    </row>
    <row r="261" spans="1:103" ht="62.4" x14ac:dyDescent="0.3">
      <c r="A261" s="15" t="s">
        <v>4319</v>
      </c>
      <c r="B261" s="3" t="s">
        <v>959</v>
      </c>
      <c r="C261" s="8"/>
      <c r="D261" s="8"/>
      <c r="E261" s="8"/>
      <c r="F261" s="8"/>
      <c r="G261" s="4" t="s">
        <v>54</v>
      </c>
      <c r="H261" s="12" t="s">
        <v>1055</v>
      </c>
      <c r="I261" s="12" t="s">
        <v>1028</v>
      </c>
      <c r="J261" s="12" t="s">
        <v>4230</v>
      </c>
      <c r="K261" s="4" t="s">
        <v>1357</v>
      </c>
      <c r="L261" s="4" t="s">
        <v>960</v>
      </c>
      <c r="M261" s="4" t="s">
        <v>1301</v>
      </c>
      <c r="N261" s="8"/>
      <c r="O261" s="6" t="s">
        <v>2171</v>
      </c>
      <c r="P261" s="7" t="s">
        <v>2172</v>
      </c>
      <c r="Q261" s="6" t="s">
        <v>1499</v>
      </c>
      <c r="R261" s="6" t="s">
        <v>3318</v>
      </c>
      <c r="S261" s="12" t="s">
        <v>3101</v>
      </c>
      <c r="T261" s="8"/>
      <c r="U261" s="12" t="s">
        <v>3343</v>
      </c>
      <c r="V261" s="6" t="s">
        <v>2173</v>
      </c>
      <c r="W261" s="8"/>
      <c r="X261" s="6" t="s">
        <v>2174</v>
      </c>
      <c r="Y261" s="6" t="s">
        <v>2175</v>
      </c>
      <c r="Z261" s="12" t="s">
        <v>3545</v>
      </c>
      <c r="AA261" s="8"/>
      <c r="AB261" s="9" t="s">
        <v>243</v>
      </c>
      <c r="AC261" s="4" t="s">
        <v>35</v>
      </c>
      <c r="AD261" s="9" t="s">
        <v>903</v>
      </c>
      <c r="AE261" s="4" t="s">
        <v>104</v>
      </c>
      <c r="AF261" s="8"/>
      <c r="AG261" s="9" t="s">
        <v>903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 t="s">
        <v>79</v>
      </c>
      <c r="AW261" s="43" t="s">
        <v>241</v>
      </c>
      <c r="AX261" s="4" t="s">
        <v>241</v>
      </c>
      <c r="AY261" s="4"/>
      <c r="AZ261" s="8"/>
      <c r="BA261" s="8"/>
      <c r="BB261" s="12" t="s">
        <v>2964</v>
      </c>
      <c r="BC261" s="12"/>
      <c r="BD261" s="12"/>
      <c r="BE261" s="12"/>
      <c r="BF261" s="12"/>
      <c r="BG261" s="8"/>
      <c r="BH261" s="12" t="s">
        <v>115</v>
      </c>
      <c r="BI261" s="4" t="s">
        <v>79</v>
      </c>
      <c r="BJ261" s="4" t="s">
        <v>115</v>
      </c>
      <c r="BK261" s="4" t="s">
        <v>22</v>
      </c>
      <c r="BL261" s="4" t="s">
        <v>22</v>
      </c>
      <c r="BM261" s="4" t="s">
        <v>1455</v>
      </c>
      <c r="BN261" s="4" t="s">
        <v>1455</v>
      </c>
      <c r="BO261" s="4"/>
      <c r="BP261" s="8"/>
      <c r="BQ261" s="4" t="s">
        <v>1243</v>
      </c>
      <c r="BR261" s="2"/>
      <c r="BS261" s="2"/>
      <c r="BV261" s="2"/>
      <c r="CY261" s="2"/>
    </row>
    <row r="262" spans="1:103" ht="62.4" x14ac:dyDescent="0.3">
      <c r="A262" s="15" t="s">
        <v>4320</v>
      </c>
      <c r="B262" s="3" t="s">
        <v>856</v>
      </c>
      <c r="C262" s="8"/>
      <c r="D262" s="8"/>
      <c r="E262" s="8"/>
      <c r="F262" s="8"/>
      <c r="G262" s="4" t="s">
        <v>20</v>
      </c>
      <c r="H262" s="12" t="s">
        <v>1057</v>
      </c>
      <c r="I262" s="12" t="s">
        <v>1037</v>
      </c>
      <c r="J262" s="12" t="s">
        <v>4230</v>
      </c>
      <c r="K262" s="4" t="s">
        <v>1339</v>
      </c>
      <c r="L262" s="4" t="s">
        <v>857</v>
      </c>
      <c r="M262" s="4" t="s">
        <v>1301</v>
      </c>
      <c r="N262" s="8"/>
      <c r="O262" s="6" t="s">
        <v>2423</v>
      </c>
      <c r="P262" s="14" t="s">
        <v>3172</v>
      </c>
      <c r="Q262" s="6" t="s">
        <v>1499</v>
      </c>
      <c r="R262" s="6" t="s">
        <v>3318</v>
      </c>
      <c r="S262" s="12" t="s">
        <v>3101</v>
      </c>
      <c r="T262" s="8"/>
      <c r="U262" s="12" t="s">
        <v>3344</v>
      </c>
      <c r="V262" s="6" t="s">
        <v>2424</v>
      </c>
      <c r="W262" s="8"/>
      <c r="X262" s="6" t="s">
        <v>2425</v>
      </c>
      <c r="Y262" s="6" t="s">
        <v>2426</v>
      </c>
      <c r="Z262" s="12" t="s">
        <v>3546</v>
      </c>
      <c r="AA262" s="8"/>
      <c r="AB262" s="9" t="s">
        <v>124</v>
      </c>
      <c r="AC262" s="4" t="s">
        <v>35</v>
      </c>
      <c r="AD262" s="9" t="s">
        <v>362</v>
      </c>
      <c r="AE262" s="4" t="s">
        <v>104</v>
      </c>
      <c r="AF262" s="8"/>
      <c r="AG262" s="9" t="s">
        <v>362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">
        <v>79</v>
      </c>
      <c r="AW262" s="43" t="s">
        <v>110</v>
      </c>
      <c r="AX262" s="4" t="s">
        <v>110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">
        <v>115</v>
      </c>
      <c r="BI262" s="4" t="s">
        <v>79</v>
      </c>
      <c r="BJ262" s="4" t="s">
        <v>115</v>
      </c>
      <c r="BK262" s="4" t="s">
        <v>2791</v>
      </c>
      <c r="BL262" s="4" t="s">
        <v>22</v>
      </c>
      <c r="BM262" s="4" t="s">
        <v>1321</v>
      </c>
      <c r="BN262" s="4" t="s">
        <v>1321</v>
      </c>
      <c r="BO262" s="4"/>
      <c r="BP262" s="8"/>
      <c r="BQ262" s="4" t="s">
        <v>1243</v>
      </c>
      <c r="BR262" s="2"/>
      <c r="BS262" s="2"/>
      <c r="BV262" s="2"/>
      <c r="CY262" s="2"/>
    </row>
    <row r="263" spans="1:103" ht="62.4" x14ac:dyDescent="0.3">
      <c r="A263" s="15" t="s">
        <v>4321</v>
      </c>
      <c r="B263" s="3" t="s">
        <v>1001</v>
      </c>
      <c r="C263" s="8"/>
      <c r="D263" s="8"/>
      <c r="E263" s="8"/>
      <c r="F263" s="8"/>
      <c r="G263" s="4" t="s">
        <v>54</v>
      </c>
      <c r="H263" s="12" t="s">
        <v>1035</v>
      </c>
      <c r="I263" s="12" t="s">
        <v>1036</v>
      </c>
      <c r="J263" s="12" t="s">
        <v>4234</v>
      </c>
      <c r="K263" s="4" t="s">
        <v>1403</v>
      </c>
      <c r="L263" s="4" t="s">
        <v>1002</v>
      </c>
      <c r="M263" s="4" t="s">
        <v>1301</v>
      </c>
      <c r="N263" s="8"/>
      <c r="O263" s="11" t="s">
        <v>3173</v>
      </c>
      <c r="P263" s="14" t="s">
        <v>3174</v>
      </c>
      <c r="Q263" s="6" t="s">
        <v>1499</v>
      </c>
      <c r="R263" s="6" t="s">
        <v>3318</v>
      </c>
      <c r="S263" s="12" t="e">
        <v>#N/A</v>
      </c>
      <c r="T263" s="8"/>
      <c r="U263" s="12" t="e">
        <v>#N/A</v>
      </c>
      <c r="V263" s="6" t="s">
        <v>2612</v>
      </c>
      <c r="W263" s="8"/>
      <c r="X263" s="6" t="s">
        <v>2613</v>
      </c>
      <c r="Y263" s="21" t="s">
        <v>2614</v>
      </c>
      <c r="Z263" s="12" t="s">
        <v>3547</v>
      </c>
      <c r="AA263" s="8"/>
      <c r="AB263" s="9" t="s">
        <v>317</v>
      </c>
      <c r="AC263" s="4" t="s">
        <v>3907</v>
      </c>
      <c r="AD263" s="9" t="s">
        <v>317</v>
      </c>
      <c r="AE263" s="4" t="s">
        <v>203</v>
      </c>
      <c r="AF263" s="8"/>
      <c r="AG263" s="9" t="s">
        <v>317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e">
        <v>#N/A</v>
      </c>
      <c r="AW263" s="43" t="e">
        <v>#N/A</v>
      </c>
      <c r="AX263" s="4" t="s">
        <v>1003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e">
        <v>#N/A</v>
      </c>
      <c r="BI263" s="4" t="s">
        <v>79</v>
      </c>
      <c r="BJ263" s="4" t="s">
        <v>115</v>
      </c>
      <c r="BK263" s="4" t="s">
        <v>22</v>
      </c>
      <c r="BL263" s="4" t="s">
        <v>22</v>
      </c>
      <c r="BM263" s="4" t="s">
        <v>1321</v>
      </c>
      <c r="BN263" s="4" t="s">
        <v>1321</v>
      </c>
      <c r="BO263" s="4"/>
      <c r="BP263" s="12" t="s">
        <v>3001</v>
      </c>
      <c r="BQ263" s="4" t="s">
        <v>34</v>
      </c>
      <c r="BR263" s="2"/>
      <c r="BS263" s="2"/>
      <c r="BV263" s="2"/>
      <c r="CY263" s="2"/>
    </row>
    <row r="264" spans="1:103" ht="62.4" x14ac:dyDescent="0.3">
      <c r="A264" s="15" t="s">
        <v>4322</v>
      </c>
      <c r="B264" s="16" t="s">
        <v>1327</v>
      </c>
      <c r="C264" s="8"/>
      <c r="D264" s="8"/>
      <c r="E264" s="8"/>
      <c r="F264" s="8"/>
      <c r="G264" s="12" t="s">
        <v>54</v>
      </c>
      <c r="H264" s="12" t="s">
        <v>1049</v>
      </c>
      <c r="I264" s="12" t="s">
        <v>1039</v>
      </c>
      <c r="J264" s="12" t="s">
        <v>4256</v>
      </c>
      <c r="K264" s="12" t="s">
        <v>1355</v>
      </c>
      <c r="L264" s="15" t="s">
        <v>1328</v>
      </c>
      <c r="M264" s="12" t="s">
        <v>1301</v>
      </c>
      <c r="N264" s="8"/>
      <c r="O264" s="19" t="s">
        <v>2194</v>
      </c>
      <c r="P264" s="19" t="s">
        <v>2195</v>
      </c>
      <c r="Q264" s="20" t="s">
        <v>2196</v>
      </c>
      <c r="R264" s="6" t="s">
        <v>3318</v>
      </c>
      <c r="S264" s="12" t="e">
        <v>#N/A</v>
      </c>
      <c r="T264" s="8"/>
      <c r="U264" s="12" t="e">
        <v>#N/A</v>
      </c>
      <c r="V264" s="20" t="s">
        <v>2197</v>
      </c>
      <c r="W264" s="8"/>
      <c r="X264" s="19" t="s">
        <v>2198</v>
      </c>
      <c r="Y264" s="21" t="s">
        <v>2199</v>
      </c>
      <c r="Z264" s="12" t="e">
        <v>#N/A</v>
      </c>
      <c r="AA264" s="8"/>
      <c r="AB264" s="15" t="s">
        <v>1329</v>
      </c>
      <c r="AC264" s="4" t="s">
        <v>3907</v>
      </c>
      <c r="AD264" s="15" t="s">
        <v>1329</v>
      </c>
      <c r="AE264" s="12" t="s">
        <v>203</v>
      </c>
      <c r="AF264" s="8"/>
      <c r="AG264" s="15" t="s">
        <v>1329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8" t="s">
        <v>28</v>
      </c>
      <c r="AT264" s="12" t="s">
        <v>29</v>
      </c>
      <c r="AU264" s="4" t="s">
        <v>37</v>
      </c>
      <c r="AV264" s="43" t="e">
        <v>#N/A</v>
      </c>
      <c r="AW264" s="43" t="e">
        <v>#N/A</v>
      </c>
      <c r="AX264" s="15" t="s">
        <v>241</v>
      </c>
      <c r="AY264" s="12" t="s">
        <v>2974</v>
      </c>
      <c r="AZ264" s="8"/>
      <c r="BA264" s="8"/>
      <c r="BB264" s="12" t="s">
        <v>2968</v>
      </c>
      <c r="BC264" s="12"/>
      <c r="BD264" s="12" t="s">
        <v>2968</v>
      </c>
      <c r="BE264" s="12"/>
      <c r="BF264" s="12"/>
      <c r="BG264" s="8"/>
      <c r="BH264" s="12" t="e">
        <v>#N/A</v>
      </c>
      <c r="BI264" s="15" t="s">
        <v>37</v>
      </c>
      <c r="BJ264" s="12"/>
      <c r="BK264" s="12"/>
      <c r="BL264" s="12"/>
      <c r="BM264" s="4" t="s">
        <v>1455</v>
      </c>
      <c r="BN264" s="4" t="s">
        <v>1455</v>
      </c>
      <c r="BO264" s="4"/>
      <c r="BP264" s="12" t="s">
        <v>3001</v>
      </c>
      <c r="BQ264" s="4" t="s">
        <v>34</v>
      </c>
      <c r="BR264" s="2"/>
      <c r="BS264" s="2"/>
      <c r="BV264" s="2"/>
      <c r="CY264" s="2"/>
    </row>
    <row r="265" spans="1:103" ht="78" x14ac:dyDescent="0.3">
      <c r="A265" s="15" t="s">
        <v>4323</v>
      </c>
      <c r="B265" s="3" t="s">
        <v>935</v>
      </c>
      <c r="C265" s="8"/>
      <c r="D265" s="8"/>
      <c r="E265" s="8"/>
      <c r="F265" s="8"/>
      <c r="G265" s="4" t="s">
        <v>54</v>
      </c>
      <c r="H265" s="12" t="s">
        <v>1038</v>
      </c>
      <c r="I265" s="12" t="s">
        <v>1037</v>
      </c>
      <c r="J265" s="12" t="s">
        <v>4232</v>
      </c>
      <c r="K265" s="4" t="s">
        <v>1342</v>
      </c>
      <c r="L265" s="4" t="s">
        <v>936</v>
      </c>
      <c r="M265" s="4" t="s">
        <v>1299</v>
      </c>
      <c r="N265" s="8"/>
      <c r="O265" s="11" t="s">
        <v>2226</v>
      </c>
      <c r="P265" s="14" t="s">
        <v>2227</v>
      </c>
      <c r="Q265" s="6" t="s">
        <v>1499</v>
      </c>
      <c r="R265" s="6" t="s">
        <v>3318</v>
      </c>
      <c r="S265" s="12" t="s">
        <v>3101</v>
      </c>
      <c r="T265" s="8"/>
      <c r="U265" s="12" t="s">
        <v>3348</v>
      </c>
      <c r="V265" s="6" t="s">
        <v>2228</v>
      </c>
      <c r="W265" s="8"/>
      <c r="X265" s="6" t="s">
        <v>2229</v>
      </c>
      <c r="Y265" s="21" t="s">
        <v>2230</v>
      </c>
      <c r="Z265" s="12" t="s">
        <v>3553</v>
      </c>
      <c r="AA265" s="8"/>
      <c r="AB265" s="9" t="s">
        <v>367</v>
      </c>
      <c r="AC265" s="4" t="s">
        <v>35</v>
      </c>
      <c r="AD265" s="9" t="s">
        <v>937</v>
      </c>
      <c r="AE265" s="4" t="s">
        <v>104</v>
      </c>
      <c r="AF265" s="8"/>
      <c r="AG265" s="9" t="s">
        <v>937</v>
      </c>
      <c r="AH265" s="4" t="s">
        <v>3925</v>
      </c>
      <c r="AI265" s="4" t="s">
        <v>22</v>
      </c>
      <c r="AJ265" s="12"/>
      <c r="AK265" s="4" t="s">
        <v>22</v>
      </c>
      <c r="AL265" s="12"/>
      <c r="AM265" s="8"/>
      <c r="AN265" s="8"/>
      <c r="AO265" s="8"/>
      <c r="AP265" s="4" t="s">
        <v>22</v>
      </c>
      <c r="AQ265" s="4"/>
      <c r="AR265" s="8"/>
      <c r="AS265" s="4" t="s">
        <v>28</v>
      </c>
      <c r="AT265" s="4" t="s">
        <v>29</v>
      </c>
      <c r="AU265" s="4" t="s">
        <v>79</v>
      </c>
      <c r="AV265" s="43" t="s">
        <v>79</v>
      </c>
      <c r="AW265" s="43" t="s">
        <v>241</v>
      </c>
      <c r="AX265" s="4" t="s">
        <v>241</v>
      </c>
      <c r="AY265" s="4"/>
      <c r="AZ265" s="8"/>
      <c r="BA265" s="8"/>
      <c r="BB265" s="12" t="s">
        <v>2964</v>
      </c>
      <c r="BC265" s="12"/>
      <c r="BD265" s="12"/>
      <c r="BE265" s="12"/>
      <c r="BF265" s="12"/>
      <c r="BG265" s="8"/>
      <c r="BH265" s="12" t="s">
        <v>115</v>
      </c>
      <c r="BI265" s="4" t="s">
        <v>79</v>
      </c>
      <c r="BJ265" s="4" t="s">
        <v>115</v>
      </c>
      <c r="BK265" s="4" t="s">
        <v>2791</v>
      </c>
      <c r="BL265" s="4" t="s">
        <v>22</v>
      </c>
      <c r="BM265" s="4" t="s">
        <v>1321</v>
      </c>
      <c r="BN265" s="4" t="s">
        <v>49</v>
      </c>
      <c r="BO265" s="4"/>
      <c r="BP265" s="8"/>
      <c r="BQ265" s="4" t="s">
        <v>1243</v>
      </c>
      <c r="BR265" s="2"/>
      <c r="BS265" s="2"/>
      <c r="BV265" s="2"/>
      <c r="CY265" s="2"/>
    </row>
    <row r="266" spans="1:103" ht="62.4" x14ac:dyDescent="0.3">
      <c r="A266" s="15" t="s">
        <v>4324</v>
      </c>
      <c r="B266" s="3" t="s">
        <v>949</v>
      </c>
      <c r="C266" s="8"/>
      <c r="D266" s="8"/>
      <c r="E266" s="8"/>
      <c r="F266" s="8"/>
      <c r="G266" s="4" t="s">
        <v>54</v>
      </c>
      <c r="H266" s="12" t="s">
        <v>1054</v>
      </c>
      <c r="I266" s="12" t="s">
        <v>1038</v>
      </c>
      <c r="J266" s="12" t="s">
        <v>4229</v>
      </c>
      <c r="K266" s="4" t="s">
        <v>1422</v>
      </c>
      <c r="L266" s="4" t="s">
        <v>950</v>
      </c>
      <c r="M266" s="4" t="s">
        <v>1299</v>
      </c>
      <c r="N266" s="8"/>
      <c r="O266" s="6" t="s">
        <v>1689</v>
      </c>
      <c r="P266" s="7" t="s">
        <v>1690</v>
      </c>
      <c r="Q266" s="6" t="s">
        <v>1517</v>
      </c>
      <c r="R266" s="6" t="s">
        <v>3318</v>
      </c>
      <c r="S266" s="12" t="s">
        <v>3101</v>
      </c>
      <c r="T266" s="8"/>
      <c r="U266" s="12" t="s">
        <v>3349</v>
      </c>
      <c r="V266" s="6" t="s">
        <v>1691</v>
      </c>
      <c r="W266" s="8"/>
      <c r="X266" s="6" t="s">
        <v>1692</v>
      </c>
      <c r="Y266" s="6" t="s">
        <v>22</v>
      </c>
      <c r="Z266" s="12" t="s">
        <v>3554</v>
      </c>
      <c r="AA266" s="8"/>
      <c r="AB266" s="9" t="s">
        <v>367</v>
      </c>
      <c r="AC266" s="4" t="s">
        <v>35</v>
      </c>
      <c r="AD266" s="9" t="s">
        <v>266</v>
      </c>
      <c r="AE266" s="4" t="s">
        <v>104</v>
      </c>
      <c r="AF266" s="8"/>
      <c r="AG266" s="9" t="s">
        <v>266</v>
      </c>
      <c r="AH266" s="4" t="s">
        <v>3925</v>
      </c>
      <c r="AI266" s="4" t="s">
        <v>22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79</v>
      </c>
      <c r="AV266" s="43" t="s">
        <v>79</v>
      </c>
      <c r="AW266" s="43" t="s">
        <v>4257</v>
      </c>
      <c r="AX266" s="4" t="s">
        <v>506</v>
      </c>
      <c r="AY266" s="4"/>
      <c r="AZ266" s="8"/>
      <c r="BA266" s="8"/>
      <c r="BB266" s="12" t="s">
        <v>2964</v>
      </c>
      <c r="BC266" s="12"/>
      <c r="BD266" s="12"/>
      <c r="BE266" s="12"/>
      <c r="BF266" s="12"/>
      <c r="BG266" s="8"/>
      <c r="BH266" s="12" t="s">
        <v>115</v>
      </c>
      <c r="BI266" s="4" t="s">
        <v>79</v>
      </c>
      <c r="BJ266" s="4" t="s">
        <v>115</v>
      </c>
      <c r="BK266" s="4" t="s">
        <v>2791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1243</v>
      </c>
      <c r="BR266" s="2"/>
      <c r="BS266" s="2"/>
      <c r="BV266" s="2"/>
      <c r="CY266" s="2"/>
    </row>
    <row r="267" spans="1:103" ht="54" customHeight="1" x14ac:dyDescent="0.3">
      <c r="A267" s="15" t="s">
        <v>4325</v>
      </c>
      <c r="B267" s="3" t="s">
        <v>788</v>
      </c>
      <c r="C267" s="8"/>
      <c r="D267" s="8"/>
      <c r="E267" s="8"/>
      <c r="F267" s="8"/>
      <c r="G267" s="4" t="s">
        <v>20</v>
      </c>
      <c r="H267" s="12" t="s">
        <v>1040</v>
      </c>
      <c r="I267" s="12" t="s">
        <v>1036</v>
      </c>
      <c r="J267" s="12" t="s">
        <v>4224</v>
      </c>
      <c r="K267" s="4" t="s">
        <v>1339</v>
      </c>
      <c r="L267" s="4" t="s">
        <v>789</v>
      </c>
      <c r="M267" s="4" t="s">
        <v>1299</v>
      </c>
      <c r="N267" s="8"/>
      <c r="O267" s="11" t="s">
        <v>2765</v>
      </c>
      <c r="P267" s="14" t="s">
        <v>1661</v>
      </c>
      <c r="Q267" s="6" t="s">
        <v>1656</v>
      </c>
      <c r="R267" s="6" t="s">
        <v>3319</v>
      </c>
      <c r="S267" s="12" t="s">
        <v>3101</v>
      </c>
      <c r="T267" s="8"/>
      <c r="U267" s="12" t="s">
        <v>3350</v>
      </c>
      <c r="V267" s="6" t="s">
        <v>2766</v>
      </c>
      <c r="W267" s="8"/>
      <c r="X267" s="11" t="s">
        <v>2767</v>
      </c>
      <c r="Y267" s="21" t="s">
        <v>2768</v>
      </c>
      <c r="Z267" s="12" t="s">
        <v>3555</v>
      </c>
      <c r="AA267" s="8"/>
      <c r="AB267" s="9" t="s">
        <v>362</v>
      </c>
      <c r="AC267" s="4" t="s">
        <v>35</v>
      </c>
      <c r="AD267" s="9" t="s">
        <v>556</v>
      </c>
      <c r="AE267" s="4" t="s">
        <v>104</v>
      </c>
      <c r="AF267" s="8"/>
      <c r="AG267" s="9" t="s">
        <v>556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154</v>
      </c>
      <c r="AV267" s="43" t="s">
        <v>154</v>
      </c>
      <c r="AW267" s="43" t="s">
        <v>323</v>
      </c>
      <c r="AX267" s="4" t="s">
        <v>323</v>
      </c>
      <c r="AY267" s="4"/>
      <c r="AZ267" s="8"/>
      <c r="BA267" s="8"/>
      <c r="BB267" s="12"/>
      <c r="BC267" s="12"/>
      <c r="BD267" s="12"/>
      <c r="BE267" s="12"/>
      <c r="BF267" s="12"/>
      <c r="BG267" s="8"/>
      <c r="BH267" s="12" t="s">
        <v>115</v>
      </c>
      <c r="BI267" s="4" t="s">
        <v>154</v>
      </c>
      <c r="BJ267" s="4" t="s">
        <v>115</v>
      </c>
      <c r="BK267" s="4" t="s">
        <v>22</v>
      </c>
      <c r="BL267" s="4" t="s">
        <v>22</v>
      </c>
      <c r="BM267" s="4" t="s">
        <v>3930</v>
      </c>
      <c r="BN267" s="4" t="s">
        <v>337</v>
      </c>
      <c r="BO267" s="4"/>
      <c r="BP267" s="8"/>
      <c r="BQ267" s="4" t="s">
        <v>1243</v>
      </c>
      <c r="BR267" s="2"/>
      <c r="BS267" s="2"/>
      <c r="BV267" s="2"/>
      <c r="CY267" s="2"/>
    </row>
    <row r="268" spans="1:103" ht="55.8" customHeight="1" x14ac:dyDescent="0.3">
      <c r="A268" s="15" t="s">
        <v>4326</v>
      </c>
      <c r="B268" s="3" t="s">
        <v>346</v>
      </c>
      <c r="C268" s="8"/>
      <c r="D268" s="8"/>
      <c r="E268" s="8"/>
      <c r="F268" s="8"/>
      <c r="G268" s="4" t="s">
        <v>54</v>
      </c>
      <c r="H268" s="12" t="s">
        <v>1031</v>
      </c>
      <c r="I268" s="12" t="s">
        <v>1035</v>
      </c>
      <c r="J268" s="12" t="s">
        <v>4258</v>
      </c>
      <c r="K268" s="4" t="s">
        <v>1358</v>
      </c>
      <c r="L268" s="4" t="s">
        <v>347</v>
      </c>
      <c r="M268" s="4" t="s">
        <v>1299</v>
      </c>
      <c r="N268" s="8"/>
      <c r="O268" s="11" t="s">
        <v>2256</v>
      </c>
      <c r="P268" s="7" t="s">
        <v>2257</v>
      </c>
      <c r="Q268" s="6" t="s">
        <v>1517</v>
      </c>
      <c r="R268" s="6" t="s">
        <v>3318</v>
      </c>
      <c r="S268" s="12" t="s">
        <v>3101</v>
      </c>
      <c r="T268" s="8"/>
      <c r="U268" s="12" t="s">
        <v>3351</v>
      </c>
      <c r="V268" s="6" t="s">
        <v>2258</v>
      </c>
      <c r="W268" s="8"/>
      <c r="X268" s="6" t="s">
        <v>2259</v>
      </c>
      <c r="Y268" s="21" t="s">
        <v>2260</v>
      </c>
      <c r="Z268" s="12" t="s">
        <v>3556</v>
      </c>
      <c r="AA268" s="8"/>
      <c r="AB268" s="9" t="s">
        <v>208</v>
      </c>
      <c r="AC268" s="4" t="s">
        <v>35</v>
      </c>
      <c r="AD268" s="9" t="s">
        <v>348</v>
      </c>
      <c r="AE268" s="4" t="s">
        <v>104</v>
      </c>
      <c r="AF268" s="8"/>
      <c r="AG268" s="9" t="s">
        <v>348</v>
      </c>
      <c r="AH268" s="4" t="s">
        <v>3925</v>
      </c>
      <c r="AI268" s="4"/>
      <c r="AJ268" s="12"/>
      <c r="AK268" s="9"/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">
        <v>79</v>
      </c>
      <c r="AW268" s="43" t="s">
        <v>241</v>
      </c>
      <c r="AX268" s="4" t="s">
        <v>241</v>
      </c>
      <c r="AY268" s="4"/>
      <c r="AZ268" s="8"/>
      <c r="BA268" s="8"/>
      <c r="BB268" s="12" t="s">
        <v>3296</v>
      </c>
      <c r="BC268" s="12" t="s">
        <v>3005</v>
      </c>
      <c r="BD268" s="12"/>
      <c r="BE268" s="12"/>
      <c r="BF268" s="12"/>
      <c r="BG268" s="8"/>
      <c r="BH268" s="12" t="s">
        <v>22</v>
      </c>
      <c r="BI268" s="4" t="s">
        <v>79</v>
      </c>
      <c r="BJ268" s="4" t="s">
        <v>22</v>
      </c>
      <c r="BK268" s="4" t="s">
        <v>22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3967</v>
      </c>
      <c r="BR268" s="2"/>
      <c r="BS268" s="2"/>
      <c r="BV268" s="2"/>
      <c r="CY268" s="2"/>
    </row>
    <row r="269" spans="1:103" ht="78" x14ac:dyDescent="0.3">
      <c r="A269" s="15" t="s">
        <v>4327</v>
      </c>
      <c r="B269" s="3" t="s">
        <v>814</v>
      </c>
      <c r="C269" s="8"/>
      <c r="D269" s="8"/>
      <c r="E269" s="8"/>
      <c r="F269" s="8"/>
      <c r="G269" s="4" t="s">
        <v>54</v>
      </c>
      <c r="H269" s="12" t="s">
        <v>1036</v>
      </c>
      <c r="I269" s="12" t="s">
        <v>1036</v>
      </c>
      <c r="J269" s="12" t="s">
        <v>4117</v>
      </c>
      <c r="K269" s="4" t="s">
        <v>1354</v>
      </c>
      <c r="L269" s="4" t="s">
        <v>815</v>
      </c>
      <c r="M269" s="4" t="s">
        <v>1299</v>
      </c>
      <c r="N269" s="8"/>
      <c r="O269" s="11" t="s">
        <v>2722</v>
      </c>
      <c r="P269" s="7" t="s">
        <v>1650</v>
      </c>
      <c r="Q269" s="6" t="s">
        <v>1498</v>
      </c>
      <c r="R269" s="6" t="s">
        <v>3318</v>
      </c>
      <c r="S269" s="12" t="s">
        <v>3321</v>
      </c>
      <c r="T269" s="8"/>
      <c r="U269" s="12" t="s">
        <v>3352</v>
      </c>
      <c r="V269" s="6" t="s">
        <v>2723</v>
      </c>
      <c r="W269" s="8"/>
      <c r="X269" s="6" t="s">
        <v>2724</v>
      </c>
      <c r="Y269" s="6" t="s">
        <v>2725</v>
      </c>
      <c r="Z269" s="12" t="s">
        <v>3557</v>
      </c>
      <c r="AA269" s="8"/>
      <c r="AB269" s="9" t="s">
        <v>816</v>
      </c>
      <c r="AC269" s="4" t="s">
        <v>35</v>
      </c>
      <c r="AD269" s="9" t="s">
        <v>817</v>
      </c>
      <c r="AE269" s="4" t="s">
        <v>104</v>
      </c>
      <c r="AF269" s="8"/>
      <c r="AG269" s="9" t="s">
        <v>544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241</v>
      </c>
      <c r="AX269" s="4" t="s">
        <v>241</v>
      </c>
      <c r="AY269" s="4"/>
      <c r="AZ269" s="8"/>
      <c r="BA269" s="8"/>
      <c r="BB269" s="12" t="s">
        <v>3000</v>
      </c>
      <c r="BC269" s="12"/>
      <c r="BD269" s="12"/>
      <c r="BE269" s="12"/>
      <c r="BF269" s="12"/>
      <c r="BG269" s="8"/>
      <c r="BH269" s="12" t="s">
        <v>22</v>
      </c>
      <c r="BI269" s="4" t="s">
        <v>79</v>
      </c>
      <c r="BJ269" s="4" t="s">
        <v>22</v>
      </c>
      <c r="BK269" s="4" t="s">
        <v>22</v>
      </c>
      <c r="BL269" s="4" t="s">
        <v>22</v>
      </c>
      <c r="BM269" s="4" t="s">
        <v>1455</v>
      </c>
      <c r="BN269" s="4" t="s">
        <v>3279</v>
      </c>
      <c r="BO269" s="4"/>
      <c r="BP269" s="8"/>
      <c r="BQ269" s="4" t="s">
        <v>1243</v>
      </c>
      <c r="BR269" s="2"/>
      <c r="BS269" s="2"/>
      <c r="BV269" s="2"/>
      <c r="CY269" s="2"/>
    </row>
    <row r="270" spans="1:103" ht="60" customHeight="1" x14ac:dyDescent="0.3">
      <c r="A270" s="15" t="s">
        <v>4328</v>
      </c>
      <c r="B270" s="3" t="s">
        <v>827</v>
      </c>
      <c r="C270" s="8"/>
      <c r="D270" s="8"/>
      <c r="E270" s="8"/>
      <c r="F270" s="8"/>
      <c r="G270" s="4" t="s">
        <v>54</v>
      </c>
      <c r="H270" s="12" t="s">
        <v>1051</v>
      </c>
      <c r="I270" s="12" t="s">
        <v>1030</v>
      </c>
      <c r="J270" s="12" t="s">
        <v>4248</v>
      </c>
      <c r="K270" s="4" t="s">
        <v>1382</v>
      </c>
      <c r="L270" s="4" t="s">
        <v>828</v>
      </c>
      <c r="M270" s="4" t="s">
        <v>1299</v>
      </c>
      <c r="N270" s="8"/>
      <c r="O270" s="6" t="s">
        <v>2158</v>
      </c>
      <c r="P270" s="7" t="s">
        <v>2159</v>
      </c>
      <c r="Q270" s="6" t="s">
        <v>1517</v>
      </c>
      <c r="R270" s="6" t="s">
        <v>3318</v>
      </c>
      <c r="S270" s="12" t="s">
        <v>3101</v>
      </c>
      <c r="T270" s="8"/>
      <c r="U270" s="12" t="s">
        <v>3353</v>
      </c>
      <c r="V270" s="6" t="s">
        <v>2160</v>
      </c>
      <c r="W270" s="8"/>
      <c r="X270" s="6" t="s">
        <v>2161</v>
      </c>
      <c r="Y270" s="21" t="s">
        <v>2162</v>
      </c>
      <c r="Z270" s="12" t="s">
        <v>3558</v>
      </c>
      <c r="AA270" s="8"/>
      <c r="AB270" s="9" t="s">
        <v>367</v>
      </c>
      <c r="AC270" s="4" t="s">
        <v>35</v>
      </c>
      <c r="AD270" s="9" t="s">
        <v>829</v>
      </c>
      <c r="AE270" s="4" t="s">
        <v>104</v>
      </c>
      <c r="AF270" s="8"/>
      <c r="AG270" s="9" t="s">
        <v>829</v>
      </c>
      <c r="AH270" s="4" t="s">
        <v>3925</v>
      </c>
      <c r="AI270" s="4" t="s">
        <v>22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">
        <v>79</v>
      </c>
      <c r="AW270" s="43" t="s">
        <v>241</v>
      </c>
      <c r="AX270" s="4" t="s">
        <v>241</v>
      </c>
      <c r="AY270" s="4"/>
      <c r="AZ270" s="8"/>
      <c r="BA270" s="8"/>
      <c r="BB270" s="12" t="s">
        <v>2964</v>
      </c>
      <c r="BC270" s="12"/>
      <c r="BD270" s="12"/>
      <c r="BE270" s="12"/>
      <c r="BF270" s="12"/>
      <c r="BG270" s="8"/>
      <c r="BH270" s="12" t="s">
        <v>115</v>
      </c>
      <c r="BI270" s="4" t="s">
        <v>79</v>
      </c>
      <c r="BJ270" s="4" t="s">
        <v>115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1243</v>
      </c>
      <c r="BR270" s="2"/>
      <c r="BS270" s="2"/>
      <c r="BV270" s="2"/>
      <c r="CY270" s="2"/>
    </row>
    <row r="271" spans="1:103" ht="62.4" x14ac:dyDescent="0.3">
      <c r="A271" s="15" t="s">
        <v>4329</v>
      </c>
      <c r="B271" s="3" t="s">
        <v>983</v>
      </c>
      <c r="C271" s="8"/>
      <c r="D271" s="8"/>
      <c r="E271" s="8"/>
      <c r="F271" s="8"/>
      <c r="G271" s="4" t="s">
        <v>54</v>
      </c>
      <c r="H271" s="12" t="s">
        <v>1058</v>
      </c>
      <c r="I271" s="12" t="s">
        <v>1037</v>
      </c>
      <c r="J271" s="12" t="s">
        <v>4237</v>
      </c>
      <c r="K271" s="4" t="s">
        <v>1340</v>
      </c>
      <c r="L271" s="4" t="s">
        <v>984</v>
      </c>
      <c r="M271" s="4" t="s">
        <v>1299</v>
      </c>
      <c r="N271" s="8"/>
      <c r="O271" s="11" t="s">
        <v>2495</v>
      </c>
      <c r="P271" s="14" t="s">
        <v>2496</v>
      </c>
      <c r="Q271" s="6" t="s">
        <v>1656</v>
      </c>
      <c r="R271" s="6" t="s">
        <v>3318</v>
      </c>
      <c r="S271" s="12" t="e">
        <v>#N/A</v>
      </c>
      <c r="T271" s="8"/>
      <c r="U271" s="12" t="e">
        <v>#N/A</v>
      </c>
      <c r="V271" s="6" t="s">
        <v>2497</v>
      </c>
      <c r="W271" s="8"/>
      <c r="X271" s="11" t="s">
        <v>2498</v>
      </c>
      <c r="Y271" s="6" t="s">
        <v>2499</v>
      </c>
      <c r="Z271" s="12" t="s">
        <v>3562</v>
      </c>
      <c r="AA271" s="8"/>
      <c r="AB271" s="9" t="s">
        <v>556</v>
      </c>
      <c r="AC271" s="4" t="s">
        <v>3907</v>
      </c>
      <c r="AD271" s="9" t="s">
        <v>556</v>
      </c>
      <c r="AE271" s="4" t="s">
        <v>203</v>
      </c>
      <c r="AF271" s="8"/>
      <c r="AG271" s="9" t="s">
        <v>556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e">
        <v>#N/A</v>
      </c>
      <c r="AW271" s="43" t="e">
        <v>#N/A</v>
      </c>
      <c r="AX271" s="10" t="s">
        <v>3294</v>
      </c>
      <c r="AY271" s="4"/>
      <c r="AZ271" s="8"/>
      <c r="BA271" s="8"/>
      <c r="BB271" s="12"/>
      <c r="BC271" s="12"/>
      <c r="BD271" s="12"/>
      <c r="BE271" s="12"/>
      <c r="BF271" s="12"/>
      <c r="BG271" s="8"/>
      <c r="BH271" s="12" t="e">
        <v>#N/A</v>
      </c>
      <c r="BI271" s="10" t="s">
        <v>3295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60</v>
      </c>
      <c r="BO271" s="4"/>
      <c r="BP271" s="8"/>
      <c r="BQ271" s="4" t="s">
        <v>1243</v>
      </c>
      <c r="BR271" s="2"/>
      <c r="BS271" s="2"/>
      <c r="BV271" s="2"/>
      <c r="CY271" s="2"/>
    </row>
    <row r="272" spans="1:103" ht="62.4" x14ac:dyDescent="0.3">
      <c r="A272" s="15" t="s">
        <v>4330</v>
      </c>
      <c r="B272" s="3" t="s">
        <v>830</v>
      </c>
      <c r="C272" s="8"/>
      <c r="D272" s="8"/>
      <c r="E272" s="8"/>
      <c r="F272" s="8"/>
      <c r="G272" s="4" t="s">
        <v>54</v>
      </c>
      <c r="H272" s="12" t="s">
        <v>1046</v>
      </c>
      <c r="I272" s="12" t="s">
        <v>1028</v>
      </c>
      <c r="J272" s="12" t="s">
        <v>4234</v>
      </c>
      <c r="K272" s="4" t="s">
        <v>1383</v>
      </c>
      <c r="L272" s="4" t="s">
        <v>831</v>
      </c>
      <c r="M272" s="4" t="s">
        <v>1299</v>
      </c>
      <c r="N272" s="8"/>
      <c r="O272" s="6" t="s">
        <v>2218</v>
      </c>
      <c r="P272" s="7" t="s">
        <v>2219</v>
      </c>
      <c r="Q272" s="6" t="s">
        <v>2220</v>
      </c>
      <c r="R272" s="6" t="s">
        <v>3318</v>
      </c>
      <c r="S272" s="12" t="e">
        <v>#N/A</v>
      </c>
      <c r="T272" s="8"/>
      <c r="U272" s="12" t="e">
        <v>#N/A</v>
      </c>
      <c r="V272" s="6" t="s">
        <v>2221</v>
      </c>
      <c r="W272" s="8"/>
      <c r="X272" s="6" t="s">
        <v>2222</v>
      </c>
      <c r="Y272" s="21" t="s">
        <v>2223</v>
      </c>
      <c r="Z272" s="12" t="s">
        <v>3563</v>
      </c>
      <c r="AA272" s="8"/>
      <c r="AB272" s="9" t="s">
        <v>682</v>
      </c>
      <c r="AC272" s="4" t="s">
        <v>3907</v>
      </c>
      <c r="AD272" s="9" t="s">
        <v>682</v>
      </c>
      <c r="AE272" s="4" t="s">
        <v>203</v>
      </c>
      <c r="AF272" s="8"/>
      <c r="AG272" s="9" t="s">
        <v>682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154</v>
      </c>
      <c r="AV272" s="43" t="e">
        <v>#N/A</v>
      </c>
      <c r="AW272" s="43" t="e">
        <v>#N/A</v>
      </c>
      <c r="AX272" s="4" t="s">
        <v>832</v>
      </c>
      <c r="AY272" s="4"/>
      <c r="AZ272" s="8"/>
      <c r="BA272" s="8"/>
      <c r="BB272" s="12"/>
      <c r="BC272" s="12"/>
      <c r="BD272" s="12"/>
      <c r="BE272" s="12"/>
      <c r="BF272" s="12"/>
      <c r="BG272" s="8"/>
      <c r="BH272" s="12" t="e">
        <v>#N/A</v>
      </c>
      <c r="BI272" s="4" t="s">
        <v>154</v>
      </c>
      <c r="BJ272" s="4" t="s">
        <v>115</v>
      </c>
      <c r="BK272" s="4" t="s">
        <v>22</v>
      </c>
      <c r="BL272" s="4" t="s">
        <v>22</v>
      </c>
      <c r="BM272" s="4" t="s">
        <v>3930</v>
      </c>
      <c r="BN272" s="4" t="s">
        <v>337</v>
      </c>
      <c r="BO272" s="4"/>
      <c r="BP272" s="8"/>
      <c r="BQ272" s="4" t="s">
        <v>1243</v>
      </c>
      <c r="BR272" s="2"/>
      <c r="BS272" s="2"/>
      <c r="BV272" s="2"/>
      <c r="CY272" s="2"/>
    </row>
    <row r="273" spans="1:103" ht="72" customHeight="1" x14ac:dyDescent="0.3">
      <c r="A273" s="15" t="s">
        <v>4331</v>
      </c>
      <c r="B273" s="3" t="s">
        <v>158</v>
      </c>
      <c r="C273" s="8"/>
      <c r="D273" s="8"/>
      <c r="E273" s="8"/>
      <c r="F273" s="8"/>
      <c r="G273" s="4" t="s">
        <v>20</v>
      </c>
      <c r="H273" s="12" t="s">
        <v>1055</v>
      </c>
      <c r="I273" s="12" t="s">
        <v>1028</v>
      </c>
      <c r="J273" s="12" t="s">
        <v>4118</v>
      </c>
      <c r="K273" s="4" t="s">
        <v>1379</v>
      </c>
      <c r="L273" s="4" t="s">
        <v>159</v>
      </c>
      <c r="M273" s="4" t="s">
        <v>1298</v>
      </c>
      <c r="N273" s="8"/>
      <c r="O273" s="11" t="s">
        <v>1718</v>
      </c>
      <c r="P273" s="14" t="s">
        <v>1719</v>
      </c>
      <c r="Q273" s="6" t="s">
        <v>1656</v>
      </c>
      <c r="R273" s="6" t="s">
        <v>3318</v>
      </c>
      <c r="S273" s="12" t="s">
        <v>3101</v>
      </c>
      <c r="T273" s="8"/>
      <c r="U273" s="12" t="s">
        <v>3356</v>
      </c>
      <c r="V273" s="6" t="s">
        <v>1720</v>
      </c>
      <c r="W273" s="8"/>
      <c r="X273" s="6" t="s">
        <v>1721</v>
      </c>
      <c r="Y273" s="6" t="s">
        <v>22</v>
      </c>
      <c r="Z273" s="12" t="s">
        <v>3565</v>
      </c>
      <c r="AA273" s="8"/>
      <c r="AB273" s="9" t="s">
        <v>160</v>
      </c>
      <c r="AC273" s="4" t="s">
        <v>35</v>
      </c>
      <c r="AD273" s="9" t="s">
        <v>160</v>
      </c>
      <c r="AE273" s="4" t="s">
        <v>25</v>
      </c>
      <c r="AF273" s="8"/>
      <c r="AG273" s="9" t="s">
        <v>160</v>
      </c>
      <c r="AH273" s="4" t="s">
        <v>153</v>
      </c>
      <c r="AI273" s="4" t="s">
        <v>153</v>
      </c>
      <c r="AJ273" s="12"/>
      <c r="AK273" s="9" t="s">
        <v>124</v>
      </c>
      <c r="AL273" s="12"/>
      <c r="AM273" s="8"/>
      <c r="AN273" s="8"/>
      <c r="AO273" s="8"/>
      <c r="AP273" s="9" t="s">
        <v>161</v>
      </c>
      <c r="AQ273" s="9" t="s">
        <v>1245</v>
      </c>
      <c r="AR273" s="8"/>
      <c r="AS273" s="4" t="s">
        <v>28</v>
      </c>
      <c r="AT273" s="4" t="s">
        <v>29</v>
      </c>
      <c r="AU273" s="4" t="s">
        <v>37</v>
      </c>
      <c r="AV273" s="43" t="s">
        <v>4231</v>
      </c>
      <c r="AW273" s="43" t="s">
        <v>38</v>
      </c>
      <c r="AX273" s="4" t="s">
        <v>38</v>
      </c>
      <c r="AY273" s="4"/>
      <c r="AZ273" s="8"/>
      <c r="BA273" s="8"/>
      <c r="BB273" s="4" t="s">
        <v>1257</v>
      </c>
      <c r="BC273" s="4"/>
      <c r="BD273" s="4" t="s">
        <v>1257</v>
      </c>
      <c r="BE273" s="4"/>
      <c r="BF273" s="4"/>
      <c r="BG273" s="8"/>
      <c r="BH273" s="12" t="s">
        <v>32</v>
      </c>
      <c r="BI273" s="4" t="s">
        <v>37</v>
      </c>
      <c r="BJ273" s="4" t="s">
        <v>32</v>
      </c>
      <c r="BK273" s="4" t="s">
        <v>22</v>
      </c>
      <c r="BL273" s="4" t="s">
        <v>39</v>
      </c>
      <c r="BM273" s="4" t="s">
        <v>2870</v>
      </c>
      <c r="BN273" s="4" t="s">
        <v>2800</v>
      </c>
      <c r="BO273" s="4"/>
      <c r="BP273" s="8"/>
      <c r="BQ273" s="4" t="s">
        <v>34</v>
      </c>
      <c r="BR273" s="2"/>
      <c r="BS273" s="2"/>
      <c r="BV273" s="2"/>
      <c r="CY273" s="2"/>
    </row>
    <row r="274" spans="1:103" ht="46.8" x14ac:dyDescent="0.3">
      <c r="A274" s="15" t="s">
        <v>4332</v>
      </c>
      <c r="B274" s="3" t="s">
        <v>966</v>
      </c>
      <c r="C274" s="8"/>
      <c r="D274" s="8"/>
      <c r="E274" s="8"/>
      <c r="F274" s="8"/>
      <c r="G274" s="4" t="s">
        <v>54</v>
      </c>
      <c r="H274" s="12" t="s">
        <v>1053</v>
      </c>
      <c r="I274" s="12" t="s">
        <v>1033</v>
      </c>
      <c r="J274" s="12" t="s">
        <v>4259</v>
      </c>
      <c r="K274" s="4" t="s">
        <v>1355</v>
      </c>
      <c r="L274" s="4" t="s">
        <v>967</v>
      </c>
      <c r="M274" s="4" t="s">
        <v>1298</v>
      </c>
      <c r="N274" s="8"/>
      <c r="O274" s="6" t="s">
        <v>2186</v>
      </c>
      <c r="P274" s="7" t="s">
        <v>2187</v>
      </c>
      <c r="Q274" s="6" t="s">
        <v>1517</v>
      </c>
      <c r="R274" s="6" t="s">
        <v>3318</v>
      </c>
      <c r="S274" s="12" t="s">
        <v>3101</v>
      </c>
      <c r="T274" s="8"/>
      <c r="U274" s="12" t="s">
        <v>3336</v>
      </c>
      <c r="V274" s="6" t="s">
        <v>2188</v>
      </c>
      <c r="W274" s="8"/>
      <c r="X274" s="6" t="s">
        <v>2189</v>
      </c>
      <c r="Y274" s="6" t="s">
        <v>2190</v>
      </c>
      <c r="Z274" s="12" t="s">
        <v>3567</v>
      </c>
      <c r="AA274" s="8"/>
      <c r="AB274" s="9" t="s">
        <v>367</v>
      </c>
      <c r="AC274" s="4" t="s">
        <v>35</v>
      </c>
      <c r="AD274" s="9" t="s">
        <v>697</v>
      </c>
      <c r="AE274" s="4" t="s">
        <v>104</v>
      </c>
      <c r="AF274" s="8"/>
      <c r="AG274" s="9" t="s">
        <v>697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9" t="s">
        <v>968</v>
      </c>
      <c r="AQ274" s="9" t="s">
        <v>1245</v>
      </c>
      <c r="AR274" s="8"/>
      <c r="AS274" s="4" t="s">
        <v>28</v>
      </c>
      <c r="AT274" s="4" t="s">
        <v>29</v>
      </c>
      <c r="AU274" s="4" t="s">
        <v>79</v>
      </c>
      <c r="AV274" s="43" t="s">
        <v>79</v>
      </c>
      <c r="AW274" s="43" t="s">
        <v>241</v>
      </c>
      <c r="AX274" s="4" t="s">
        <v>241</v>
      </c>
      <c r="AY274" s="4"/>
      <c r="AZ274" s="8"/>
      <c r="BA274" s="8"/>
      <c r="BB274" s="12" t="s">
        <v>2964</v>
      </c>
      <c r="BC274" s="12"/>
      <c r="BD274" s="12"/>
      <c r="BE274" s="12"/>
      <c r="BF274" s="12"/>
      <c r="BG274" s="8"/>
      <c r="BH274" s="12" t="s">
        <v>47</v>
      </c>
      <c r="BI274" s="4" t="s">
        <v>79</v>
      </c>
      <c r="BJ274" s="4" t="s">
        <v>47</v>
      </c>
      <c r="BK274" s="4" t="s">
        <v>22</v>
      </c>
      <c r="BL274" s="4" t="s">
        <v>22</v>
      </c>
      <c r="BM274" s="4" t="s">
        <v>2870</v>
      </c>
      <c r="BN274" s="12" t="s">
        <v>2903</v>
      </c>
      <c r="BO274" s="12"/>
      <c r="BP274" s="8"/>
      <c r="BQ274" s="4" t="s">
        <v>1243</v>
      </c>
      <c r="BR274" s="2"/>
      <c r="BS274" s="2"/>
      <c r="BV274" s="2"/>
      <c r="CY274" s="2"/>
    </row>
    <row r="275" spans="1:103" ht="62.4" x14ac:dyDescent="0.3">
      <c r="A275" s="15" t="s">
        <v>4333</v>
      </c>
      <c r="B275" s="3" t="s">
        <v>372</v>
      </c>
      <c r="C275" s="8"/>
      <c r="D275" s="8"/>
      <c r="E275" s="8"/>
      <c r="F275" s="8"/>
      <c r="G275" s="4" t="s">
        <v>20</v>
      </c>
      <c r="H275" s="12" t="s">
        <v>1042</v>
      </c>
      <c r="I275" s="12" t="s">
        <v>1028</v>
      </c>
      <c r="J275" s="12" t="s">
        <v>4118</v>
      </c>
      <c r="K275" s="4" t="s">
        <v>1423</v>
      </c>
      <c r="L275" s="4" t="s">
        <v>373</v>
      </c>
      <c r="M275" s="4" t="s">
        <v>1298</v>
      </c>
      <c r="N275" s="8"/>
      <c r="O275" s="11" t="s">
        <v>1695</v>
      </c>
      <c r="P275" s="14" t="s">
        <v>1696</v>
      </c>
      <c r="Q275" s="6" t="s">
        <v>1656</v>
      </c>
      <c r="R275" s="6" t="s">
        <v>3318</v>
      </c>
      <c r="S275" s="12" t="s">
        <v>3101</v>
      </c>
      <c r="T275" s="8"/>
      <c r="U275" s="12" t="s">
        <v>3358</v>
      </c>
      <c r="V275" s="6" t="s">
        <v>1697</v>
      </c>
      <c r="W275" s="8"/>
      <c r="X275" s="6" t="s">
        <v>1698</v>
      </c>
      <c r="Y275" s="6" t="s">
        <v>22</v>
      </c>
      <c r="Z275" s="12" t="s">
        <v>3568</v>
      </c>
      <c r="AA275" s="8"/>
      <c r="AB275" s="9" t="s">
        <v>374</v>
      </c>
      <c r="AC275" s="4" t="s">
        <v>35</v>
      </c>
      <c r="AD275" s="9" t="s">
        <v>374</v>
      </c>
      <c r="AE275" s="4" t="s">
        <v>25</v>
      </c>
      <c r="AF275" s="8"/>
      <c r="AG275" s="9" t="s">
        <v>374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47</v>
      </c>
      <c r="AV275" s="43" t="s">
        <v>47</v>
      </c>
      <c r="AW275" s="43" t="s">
        <v>375</v>
      </c>
      <c r="AX275" s="4" t="s">
        <v>375</v>
      </c>
      <c r="AY275" s="4"/>
      <c r="AZ275" s="8"/>
      <c r="BA275" s="8"/>
      <c r="BB275" s="12"/>
      <c r="BC275" s="12"/>
      <c r="BD275" s="12"/>
      <c r="BE275" s="12"/>
      <c r="BF275" s="12"/>
      <c r="BG275" s="8"/>
      <c r="BH275" s="12" t="s">
        <v>22</v>
      </c>
      <c r="BI275" s="4" t="s">
        <v>357</v>
      </c>
      <c r="BJ275" s="4" t="s">
        <v>22</v>
      </c>
      <c r="BK275" s="4" t="s">
        <v>22</v>
      </c>
      <c r="BL275" s="4" t="s">
        <v>22</v>
      </c>
      <c r="BM275" s="4" t="s">
        <v>1455</v>
      </c>
      <c r="BN275" s="4" t="s">
        <v>60</v>
      </c>
      <c r="BO275" s="4"/>
      <c r="BP275" s="8"/>
      <c r="BQ275" s="4"/>
      <c r="BR275" s="2"/>
      <c r="BS275" s="2"/>
      <c r="BV275" s="2"/>
      <c r="CY275" s="2"/>
    </row>
    <row r="276" spans="1:103" ht="78" x14ac:dyDescent="0.3">
      <c r="A276" s="15" t="s">
        <v>4334</v>
      </c>
      <c r="B276" s="3" t="s">
        <v>942</v>
      </c>
      <c r="C276" s="8"/>
      <c r="D276" s="8"/>
      <c r="E276" s="8"/>
      <c r="F276" s="8"/>
      <c r="G276" s="4" t="s">
        <v>54</v>
      </c>
      <c r="H276" s="12" t="s">
        <v>1037</v>
      </c>
      <c r="I276" s="12" t="s">
        <v>1035</v>
      </c>
      <c r="J276" s="12" t="s">
        <v>4260</v>
      </c>
      <c r="K276" s="4" t="s">
        <v>1343</v>
      </c>
      <c r="L276" s="4" t="s">
        <v>943</v>
      </c>
      <c r="M276" s="4" t="s">
        <v>1298</v>
      </c>
      <c r="N276" s="8"/>
      <c r="O276" s="11" t="s">
        <v>3195</v>
      </c>
      <c r="P276" s="14" t="s">
        <v>3196</v>
      </c>
      <c r="Q276" s="6" t="s">
        <v>1656</v>
      </c>
      <c r="R276" s="6" t="s">
        <v>3318</v>
      </c>
      <c r="S276" s="12" t="s">
        <v>3101</v>
      </c>
      <c r="T276" s="8"/>
      <c r="U276" s="12" t="s">
        <v>3359</v>
      </c>
      <c r="V276" s="6" t="s">
        <v>1520</v>
      </c>
      <c r="W276" s="8"/>
      <c r="X276" s="6" t="s">
        <v>1521</v>
      </c>
      <c r="Y276" s="6" t="s">
        <v>22</v>
      </c>
      <c r="Z276" s="12" t="s">
        <v>3569</v>
      </c>
      <c r="AA276" s="8"/>
      <c r="AB276" s="9" t="s">
        <v>367</v>
      </c>
      <c r="AC276" s="4" t="s">
        <v>35</v>
      </c>
      <c r="AD276" s="9" t="s">
        <v>944</v>
      </c>
      <c r="AE276" s="4" t="s">
        <v>104</v>
      </c>
      <c r="AF276" s="8"/>
      <c r="AG276" s="9" t="s">
        <v>944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47</v>
      </c>
      <c r="AV276" s="43" t="s">
        <v>47</v>
      </c>
      <c r="AW276" s="43" t="s">
        <v>4261</v>
      </c>
      <c r="AX276" s="4" t="s">
        <v>945</v>
      </c>
      <c r="AY276" s="4"/>
      <c r="AZ276" s="8"/>
      <c r="BA276" s="8"/>
      <c r="BB276" s="12" t="s">
        <v>3879</v>
      </c>
      <c r="BC276" s="12"/>
      <c r="BD276" s="12"/>
      <c r="BE276" s="12"/>
      <c r="BF276" s="12"/>
      <c r="BG276" s="8"/>
      <c r="BH276" s="12" t="s">
        <v>22</v>
      </c>
      <c r="BI276" s="4" t="s">
        <v>357</v>
      </c>
      <c r="BJ276" s="4" t="s">
        <v>22</v>
      </c>
      <c r="BK276" s="4" t="s">
        <v>3878</v>
      </c>
      <c r="BL276" s="4" t="s">
        <v>22</v>
      </c>
      <c r="BM276" s="4" t="s">
        <v>1455</v>
      </c>
      <c r="BN276" s="4" t="s">
        <v>60</v>
      </c>
      <c r="BO276" s="4"/>
      <c r="BP276" s="8"/>
      <c r="BQ276" s="4" t="s">
        <v>1243</v>
      </c>
      <c r="BR276" s="2"/>
      <c r="BS276" s="2"/>
      <c r="BV276" s="2"/>
      <c r="CY276" s="2"/>
    </row>
    <row r="277" spans="1:103" ht="78" x14ac:dyDescent="0.3">
      <c r="A277" s="15" t="s">
        <v>4335</v>
      </c>
      <c r="B277" s="3" t="s">
        <v>503</v>
      </c>
      <c r="C277" s="8"/>
      <c r="D277" s="8"/>
      <c r="E277" s="8"/>
      <c r="F277" s="8"/>
      <c r="G277" s="4" t="s">
        <v>20</v>
      </c>
      <c r="H277" s="12" t="s">
        <v>1054</v>
      </c>
      <c r="I277" s="12" t="s">
        <v>1034</v>
      </c>
      <c r="J277" s="12" t="s">
        <v>4249</v>
      </c>
      <c r="K277" s="4" t="s">
        <v>1343</v>
      </c>
      <c r="L277" s="4" t="s">
        <v>504</v>
      </c>
      <c r="M277" s="4" t="s">
        <v>1298</v>
      </c>
      <c r="N277" s="8"/>
      <c r="O277" s="6" t="s">
        <v>2094</v>
      </c>
      <c r="P277" s="7" t="s">
        <v>2095</v>
      </c>
      <c r="Q277" s="6" t="s">
        <v>1498</v>
      </c>
      <c r="R277" s="6" t="s">
        <v>3318</v>
      </c>
      <c r="S277" s="12" t="s">
        <v>3101</v>
      </c>
      <c r="T277" s="8"/>
      <c r="U277" s="12" t="s">
        <v>3360</v>
      </c>
      <c r="V277" s="6" t="s">
        <v>2096</v>
      </c>
      <c r="W277" s="8"/>
      <c r="X277" s="6" t="s">
        <v>2097</v>
      </c>
      <c r="Y277" s="21" t="s">
        <v>2098</v>
      </c>
      <c r="Z277" s="12" t="s">
        <v>3570</v>
      </c>
      <c r="AA277" s="8"/>
      <c r="AB277" s="9" t="s">
        <v>194</v>
      </c>
      <c r="AC277" s="4" t="s">
        <v>35</v>
      </c>
      <c r="AD277" s="9" t="s">
        <v>43</v>
      </c>
      <c r="AE277" s="4" t="s">
        <v>25</v>
      </c>
      <c r="AF277" s="8"/>
      <c r="AG277" s="9" t="s">
        <v>43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9" t="s">
        <v>505</v>
      </c>
      <c r="AQ277" s="9" t="s">
        <v>1245</v>
      </c>
      <c r="AR277" s="8"/>
      <c r="AS277" s="4" t="s">
        <v>28</v>
      </c>
      <c r="AT277" s="4" t="s">
        <v>29</v>
      </c>
      <c r="AU277" s="4" t="s">
        <v>79</v>
      </c>
      <c r="AV277" s="43" t="s">
        <v>79</v>
      </c>
      <c r="AW277" s="43" t="s">
        <v>4257</v>
      </c>
      <c r="AX277" s="4" t="s">
        <v>506</v>
      </c>
      <c r="AY277" s="4"/>
      <c r="AZ277" s="8"/>
      <c r="BA277" s="8"/>
      <c r="BB277" s="12" t="s">
        <v>2968</v>
      </c>
      <c r="BC277" s="12"/>
      <c r="BD277" s="12"/>
      <c r="BE277" s="12"/>
      <c r="BF277" s="12"/>
      <c r="BG277" s="8"/>
      <c r="BH277" s="12" t="s">
        <v>47</v>
      </c>
      <c r="BI277" s="4" t="s">
        <v>79</v>
      </c>
      <c r="BJ277" s="4" t="s">
        <v>47</v>
      </c>
      <c r="BK277" s="4" t="s">
        <v>2791</v>
      </c>
      <c r="BL277" s="4" t="s">
        <v>22</v>
      </c>
      <c r="BM277" s="4" t="s">
        <v>2870</v>
      </c>
      <c r="BN277" s="12" t="s">
        <v>2962</v>
      </c>
      <c r="BO277" s="12"/>
      <c r="BP277" s="8"/>
      <c r="BQ277" s="4" t="s">
        <v>1243</v>
      </c>
      <c r="BR277" s="2"/>
      <c r="BS277" s="2"/>
      <c r="BV277" s="2"/>
      <c r="CY277" s="2"/>
    </row>
    <row r="278" spans="1:103" ht="51" customHeight="1" x14ac:dyDescent="0.3">
      <c r="A278" s="15" t="s">
        <v>4336</v>
      </c>
      <c r="B278" s="3" t="s">
        <v>915</v>
      </c>
      <c r="C278" s="8"/>
      <c r="D278" s="8"/>
      <c r="E278" s="8"/>
      <c r="F278" s="8"/>
      <c r="G278" s="4" t="s">
        <v>54</v>
      </c>
      <c r="H278" s="12" t="s">
        <v>1045</v>
      </c>
      <c r="I278" s="12" t="s">
        <v>1035</v>
      </c>
      <c r="J278" s="12" t="s">
        <v>4262</v>
      </c>
      <c r="K278" s="4" t="s">
        <v>1382</v>
      </c>
      <c r="L278" s="4" t="s">
        <v>916</v>
      </c>
      <c r="M278" s="4" t="s">
        <v>1298</v>
      </c>
      <c r="N278" s="8"/>
      <c r="O278" s="6" t="s">
        <v>1860</v>
      </c>
      <c r="P278" s="7" t="s">
        <v>661</v>
      </c>
      <c r="Q278" s="6" t="s">
        <v>1517</v>
      </c>
      <c r="R278" s="6" t="s">
        <v>3318</v>
      </c>
      <c r="S278" s="12" t="s">
        <v>3101</v>
      </c>
      <c r="T278" s="8"/>
      <c r="U278" s="12" t="s">
        <v>3362</v>
      </c>
      <c r="V278" s="6" t="s">
        <v>1861</v>
      </c>
      <c r="W278" s="8"/>
      <c r="X278" s="6" t="s">
        <v>1862</v>
      </c>
      <c r="Y278" s="6" t="s">
        <v>1863</v>
      </c>
      <c r="Z278" s="12" t="s">
        <v>3572</v>
      </c>
      <c r="AA278" s="8"/>
      <c r="AB278" s="9" t="s">
        <v>238</v>
      </c>
      <c r="AC278" s="4" t="s">
        <v>35</v>
      </c>
      <c r="AD278" s="9" t="s">
        <v>917</v>
      </c>
      <c r="AE278" s="4" t="s">
        <v>104</v>
      </c>
      <c r="AF278" s="8"/>
      <c r="AG278" s="9" t="s">
        <v>917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">
        <v>47</v>
      </c>
      <c r="AW278" s="43" t="s">
        <v>918</v>
      </c>
      <c r="AX278" s="4" t="s">
        <v>918</v>
      </c>
      <c r="AY278" s="4"/>
      <c r="AZ278" s="8"/>
      <c r="BA278" s="8"/>
      <c r="BB278" s="12"/>
      <c r="BC278" s="12"/>
      <c r="BD278" s="12"/>
      <c r="BE278" s="12"/>
      <c r="BF278" s="12"/>
      <c r="BG278" s="8"/>
      <c r="BH278" s="12" t="s">
        <v>47</v>
      </c>
      <c r="BI278" s="4" t="s">
        <v>357</v>
      </c>
      <c r="BJ278" s="4" t="s">
        <v>47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4" t="s">
        <v>1243</v>
      </c>
      <c r="BR278" s="2"/>
      <c r="BS278" s="2"/>
      <c r="BV278" s="2"/>
      <c r="CY278" s="2"/>
    </row>
    <row r="279" spans="1:103" ht="46.8" x14ac:dyDescent="0.3">
      <c r="A279" s="15" t="s">
        <v>4337</v>
      </c>
      <c r="B279" s="3" t="s">
        <v>863</v>
      </c>
      <c r="C279" s="8"/>
      <c r="D279" s="8"/>
      <c r="E279" s="8"/>
      <c r="F279" s="8"/>
      <c r="G279" s="4" t="s">
        <v>20</v>
      </c>
      <c r="H279" s="12" t="s">
        <v>1037</v>
      </c>
      <c r="I279" s="12" t="s">
        <v>1031</v>
      </c>
      <c r="J279" s="12" t="s">
        <v>4115</v>
      </c>
      <c r="K279" s="4" t="s">
        <v>1439</v>
      </c>
      <c r="L279" s="4" t="s">
        <v>864</v>
      </c>
      <c r="M279" s="4" t="s">
        <v>1298</v>
      </c>
      <c r="N279" s="8"/>
      <c r="O279" s="11" t="s">
        <v>3198</v>
      </c>
      <c r="P279" s="14" t="s">
        <v>3199</v>
      </c>
      <c r="Q279" s="6" t="s">
        <v>1656</v>
      </c>
      <c r="R279" s="6" t="s">
        <v>3318</v>
      </c>
      <c r="S279" s="12" t="s">
        <v>3101</v>
      </c>
      <c r="T279" s="8"/>
      <c r="U279" s="12" t="s">
        <v>3364</v>
      </c>
      <c r="V279" s="6" t="s">
        <v>2636</v>
      </c>
      <c r="W279" s="8"/>
      <c r="X279" s="6" t="s">
        <v>2637</v>
      </c>
      <c r="Y279" s="6" t="s">
        <v>22</v>
      </c>
      <c r="Z279" s="12" t="s">
        <v>3574</v>
      </c>
      <c r="AA279" s="8"/>
      <c r="AB279" s="9" t="s">
        <v>860</v>
      </c>
      <c r="AC279" s="4" t="s">
        <v>35</v>
      </c>
      <c r="AD279" s="9" t="s">
        <v>56</v>
      </c>
      <c r="AE279" s="4" t="s">
        <v>104</v>
      </c>
      <c r="AF279" s="8"/>
      <c r="AG279" s="9" t="s">
        <v>56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22</v>
      </c>
      <c r="AT279" s="4" t="s">
        <v>22</v>
      </c>
      <c r="AU279" s="4" t="s">
        <v>22</v>
      </c>
      <c r="AV279" s="43" t="s">
        <v>22</v>
      </c>
      <c r="AW279" s="43" t="s">
        <v>4241</v>
      </c>
      <c r="AX279" s="4" t="s">
        <v>22</v>
      </c>
      <c r="AY279" s="4"/>
      <c r="AZ279" s="8"/>
      <c r="BA279" s="8"/>
      <c r="BB279" s="12"/>
      <c r="BC279" s="12"/>
      <c r="BD279" s="12"/>
      <c r="BE279" s="12"/>
      <c r="BF279" s="12"/>
      <c r="BG279" s="8"/>
      <c r="BH279" s="12" t="s">
        <v>22</v>
      </c>
      <c r="BI279" s="4" t="s">
        <v>22</v>
      </c>
      <c r="BJ279" s="4" t="s">
        <v>22</v>
      </c>
      <c r="BK279" s="4" t="s">
        <v>22</v>
      </c>
      <c r="BL279" s="4" t="s">
        <v>22</v>
      </c>
      <c r="BM279" s="12"/>
      <c r="BN279" s="12"/>
      <c r="BO279" s="12"/>
      <c r="BP279" s="8"/>
      <c r="BQ279" s="12"/>
      <c r="BR279" s="2"/>
      <c r="BS279" s="2"/>
      <c r="BV279" s="2"/>
      <c r="CY279" s="2"/>
    </row>
    <row r="280" spans="1:103" ht="62.4" x14ac:dyDescent="0.3">
      <c r="A280" s="15" t="s">
        <v>4338</v>
      </c>
      <c r="B280" s="3" t="s">
        <v>977</v>
      </c>
      <c r="C280" s="8"/>
      <c r="D280" s="8"/>
      <c r="E280" s="8"/>
      <c r="F280" s="8"/>
      <c r="G280" s="4" t="s">
        <v>20</v>
      </c>
      <c r="H280" s="12" t="s">
        <v>1042</v>
      </c>
      <c r="I280" s="12" t="s">
        <v>1029</v>
      </c>
      <c r="J280" s="12" t="s">
        <v>4242</v>
      </c>
      <c r="K280" s="4" t="s">
        <v>1344</v>
      </c>
      <c r="L280" s="4" t="s">
        <v>978</v>
      </c>
      <c r="M280" s="4" t="s">
        <v>1298</v>
      </c>
      <c r="N280" s="8"/>
      <c r="O280" s="11" t="s">
        <v>3193</v>
      </c>
      <c r="P280" s="14" t="s">
        <v>3194</v>
      </c>
      <c r="Q280" s="6" t="s">
        <v>1656</v>
      </c>
      <c r="R280" s="6" t="s">
        <v>3318</v>
      </c>
      <c r="S280" s="12" t="e">
        <v>#N/A</v>
      </c>
      <c r="T280" s="8"/>
      <c r="U280" s="12" t="e">
        <v>#N/A</v>
      </c>
      <c r="V280" s="6" t="s">
        <v>1784</v>
      </c>
      <c r="W280" s="8"/>
      <c r="X280" s="6" t="s">
        <v>1785</v>
      </c>
      <c r="Y280" s="6" t="s">
        <v>1786</v>
      </c>
      <c r="Z280" s="12" t="s">
        <v>3576</v>
      </c>
      <c r="AA280" s="8"/>
      <c r="AB280" s="9" t="s">
        <v>824</v>
      </c>
      <c r="AC280" s="4" t="s">
        <v>3907</v>
      </c>
      <c r="AD280" s="9" t="s">
        <v>824</v>
      </c>
      <c r="AE280" s="4" t="s">
        <v>203</v>
      </c>
      <c r="AF280" s="8"/>
      <c r="AG280" s="9" t="s">
        <v>824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e">
        <v>#N/A</v>
      </c>
      <c r="AW280" s="43" t="e">
        <v>#N/A</v>
      </c>
      <c r="AX280" s="4" t="s">
        <v>506</v>
      </c>
      <c r="AY280" s="4"/>
      <c r="AZ280" s="8"/>
      <c r="BA280" s="8"/>
      <c r="BB280" s="15" t="s">
        <v>2998</v>
      </c>
      <c r="BC280" s="15"/>
      <c r="BD280" s="12"/>
      <c r="BE280" s="12"/>
      <c r="BF280" s="12"/>
      <c r="BG280" s="8"/>
      <c r="BH280" s="12" t="e">
        <v>#N/A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4" t="s">
        <v>1243</v>
      </c>
      <c r="BR280" s="2"/>
      <c r="BS280" s="2"/>
      <c r="BV280" s="2"/>
      <c r="CY280" s="2"/>
    </row>
    <row r="281" spans="1:103" ht="62.4" x14ac:dyDescent="0.3">
      <c r="A281" s="15" t="s">
        <v>4339</v>
      </c>
      <c r="B281" s="3" t="s">
        <v>957</v>
      </c>
      <c r="C281" s="8"/>
      <c r="D281" s="8"/>
      <c r="E281" s="8"/>
      <c r="F281" s="8"/>
      <c r="G281" s="4" t="s">
        <v>20</v>
      </c>
      <c r="H281" s="12" t="s">
        <v>1037</v>
      </c>
      <c r="I281" s="12" t="s">
        <v>1032</v>
      </c>
      <c r="J281" s="12" t="s">
        <v>4258</v>
      </c>
      <c r="K281" s="4" t="s">
        <v>1355</v>
      </c>
      <c r="L281" s="4" t="s">
        <v>958</v>
      </c>
      <c r="M281" s="4" t="s">
        <v>1298</v>
      </c>
      <c r="N281" s="8"/>
      <c r="O281" s="6" t="s">
        <v>2663</v>
      </c>
      <c r="P281" s="7" t="s">
        <v>2664</v>
      </c>
      <c r="Q281" s="6" t="s">
        <v>1498</v>
      </c>
      <c r="R281" s="6" t="s">
        <v>3318</v>
      </c>
      <c r="S281" s="12" t="e">
        <v>#N/A</v>
      </c>
      <c r="T281" s="8"/>
      <c r="U281" s="12" t="e">
        <v>#N/A</v>
      </c>
      <c r="V281" s="6" t="s">
        <v>2665</v>
      </c>
      <c r="W281" s="8"/>
      <c r="X281" s="11" t="s">
        <v>2666</v>
      </c>
      <c r="Y281" s="6" t="s">
        <v>22</v>
      </c>
      <c r="Z281" s="12" t="s">
        <v>3577</v>
      </c>
      <c r="AA281" s="8"/>
      <c r="AB281" s="9" t="s">
        <v>403</v>
      </c>
      <c r="AC281" s="4" t="s">
        <v>3907</v>
      </c>
      <c r="AD281" s="9" t="s">
        <v>403</v>
      </c>
      <c r="AE281" s="4" t="s">
        <v>203</v>
      </c>
      <c r="AF281" s="8"/>
      <c r="AG281" s="9" t="s">
        <v>572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e">
        <v>#N/A</v>
      </c>
      <c r="AW281" s="43" t="e">
        <v>#N/A</v>
      </c>
      <c r="AX281" s="4" t="s">
        <v>861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4" t="s">
        <v>357</v>
      </c>
      <c r="BJ281" s="4" t="s">
        <v>22</v>
      </c>
      <c r="BK281" s="4" t="s">
        <v>22</v>
      </c>
      <c r="BL281" s="4" t="s">
        <v>22</v>
      </c>
      <c r="BM281" s="4" t="s">
        <v>2870</v>
      </c>
      <c r="BN281" s="12" t="s">
        <v>2868</v>
      </c>
      <c r="BO281" s="12"/>
      <c r="BP281" s="8"/>
      <c r="BQ281" s="4" t="s">
        <v>1243</v>
      </c>
      <c r="BR281" s="2"/>
      <c r="BS281" s="2"/>
      <c r="BV281" s="2"/>
      <c r="CY281" s="2"/>
    </row>
    <row r="282" spans="1:103" ht="62.4" x14ac:dyDescent="0.3">
      <c r="A282" s="15" t="s">
        <v>4340</v>
      </c>
      <c r="B282" s="3" t="s">
        <v>865</v>
      </c>
      <c r="C282" s="8"/>
      <c r="D282" s="8"/>
      <c r="E282" s="8"/>
      <c r="F282" s="8"/>
      <c r="G282" s="4" t="s">
        <v>20</v>
      </c>
      <c r="H282" s="12" t="s">
        <v>1037</v>
      </c>
      <c r="I282" s="12" t="s">
        <v>1037</v>
      </c>
      <c r="J282" s="12" t="s">
        <v>4232</v>
      </c>
      <c r="K282" s="4" t="s">
        <v>1343</v>
      </c>
      <c r="L282" s="4" t="s">
        <v>866</v>
      </c>
      <c r="M282" s="4" t="s">
        <v>1298</v>
      </c>
      <c r="N282" s="8"/>
      <c r="O282" s="6" t="s">
        <v>2316</v>
      </c>
      <c r="P282" s="14" t="s">
        <v>3197</v>
      </c>
      <c r="Q282" s="6" t="s">
        <v>1678</v>
      </c>
      <c r="R282" s="6" t="s">
        <v>3318</v>
      </c>
      <c r="S282" s="12" t="e">
        <v>#N/A</v>
      </c>
      <c r="T282" s="8"/>
      <c r="U282" s="12" t="e">
        <v>#N/A</v>
      </c>
      <c r="V282" s="6" t="s">
        <v>2317</v>
      </c>
      <c r="W282" s="8"/>
      <c r="X282" s="11" t="s">
        <v>2318</v>
      </c>
      <c r="Y282" s="6" t="s">
        <v>22</v>
      </c>
      <c r="Z282" s="12" t="s">
        <v>3578</v>
      </c>
      <c r="AA282" s="8"/>
      <c r="AB282" s="9" t="s">
        <v>867</v>
      </c>
      <c r="AC282" s="4" t="s">
        <v>3907</v>
      </c>
      <c r="AD282" s="9" t="s">
        <v>867</v>
      </c>
      <c r="AE282" s="4" t="s">
        <v>203</v>
      </c>
      <c r="AF282" s="8"/>
      <c r="AG282" s="9" t="s">
        <v>867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10" t="s">
        <v>2864</v>
      </c>
      <c r="AQ282" s="9" t="s">
        <v>1245</v>
      </c>
      <c r="AR282" s="8"/>
      <c r="AS282" s="4" t="s">
        <v>28</v>
      </c>
      <c r="AT282" s="4" t="s">
        <v>29</v>
      </c>
      <c r="AU282" s="4" t="s">
        <v>47</v>
      </c>
      <c r="AV282" s="43" t="e">
        <v>#N/A</v>
      </c>
      <c r="AW282" s="43" t="e">
        <v>#N/A</v>
      </c>
      <c r="AX282" s="4" t="s">
        <v>155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357</v>
      </c>
      <c r="BJ282" s="4" t="s">
        <v>22</v>
      </c>
      <c r="BK282" s="4" t="s">
        <v>22</v>
      </c>
      <c r="BL282" s="4" t="s">
        <v>22</v>
      </c>
      <c r="BM282" s="4" t="s">
        <v>2870</v>
      </c>
      <c r="BN282" s="12" t="s">
        <v>2868</v>
      </c>
      <c r="BO282" s="12"/>
      <c r="BP282" s="8"/>
      <c r="BQ282" s="4" t="s">
        <v>1243</v>
      </c>
      <c r="BR282" s="2"/>
      <c r="BS282" s="2"/>
      <c r="BV282" s="2"/>
      <c r="CY282" s="2"/>
    </row>
    <row r="283" spans="1:103" ht="62.4" x14ac:dyDescent="0.3">
      <c r="A283" s="15" t="s">
        <v>4341</v>
      </c>
      <c r="B283" s="3" t="s">
        <v>1019</v>
      </c>
      <c r="C283" s="8"/>
      <c r="D283" s="8"/>
      <c r="E283" s="8"/>
      <c r="F283" s="8"/>
      <c r="G283" s="4" t="s">
        <v>54</v>
      </c>
      <c r="H283" s="12" t="s">
        <v>1052</v>
      </c>
      <c r="I283" s="12" t="s">
        <v>1039</v>
      </c>
      <c r="J283" s="12" t="s">
        <v>4248</v>
      </c>
      <c r="K283" s="4" t="s">
        <v>1422</v>
      </c>
      <c r="L283" s="4" t="s">
        <v>1020</v>
      </c>
      <c r="M283" s="4" t="s">
        <v>1298</v>
      </c>
      <c r="N283" s="8"/>
      <c r="O283" s="6" t="s">
        <v>2213</v>
      </c>
      <c r="P283" s="7" t="s">
        <v>2214</v>
      </c>
      <c r="Q283" s="6" t="s">
        <v>1499</v>
      </c>
      <c r="R283" s="6" t="s">
        <v>3318</v>
      </c>
      <c r="S283" s="12" t="e">
        <v>#N/A</v>
      </c>
      <c r="T283" s="8"/>
      <c r="U283" s="12" t="e">
        <v>#N/A</v>
      </c>
      <c r="V283" s="6" t="s">
        <v>2215</v>
      </c>
      <c r="W283" s="8"/>
      <c r="X283" s="6" t="s">
        <v>2216</v>
      </c>
      <c r="Y283" s="6" t="s">
        <v>2217</v>
      </c>
      <c r="Z283" s="12" t="s">
        <v>3579</v>
      </c>
      <c r="AA283" s="8"/>
      <c r="AB283" s="9" t="s">
        <v>1021</v>
      </c>
      <c r="AC283" s="4" t="s">
        <v>3907</v>
      </c>
      <c r="AD283" s="9" t="s">
        <v>1021</v>
      </c>
      <c r="AE283" s="4" t="s">
        <v>203</v>
      </c>
      <c r="AF283" s="8"/>
      <c r="AG283" s="9" t="s">
        <v>1021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 t="s">
        <v>1245</v>
      </c>
      <c r="AR283" s="8"/>
      <c r="AS283" s="4" t="s">
        <v>28</v>
      </c>
      <c r="AT283" s="4" t="s">
        <v>29</v>
      </c>
      <c r="AU283" s="4" t="s">
        <v>79</v>
      </c>
      <c r="AV283" s="43" t="e">
        <v>#N/A</v>
      </c>
      <c r="AW283" s="43" t="e">
        <v>#N/A</v>
      </c>
      <c r="AX283" s="4" t="s">
        <v>1022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1243</v>
      </c>
      <c r="BR283" s="2"/>
      <c r="BS283" s="2"/>
      <c r="BV283" s="2"/>
      <c r="CY283" s="2"/>
    </row>
    <row r="284" spans="1:103" ht="62.4" x14ac:dyDescent="0.3">
      <c r="A284" s="15" t="s">
        <v>4342</v>
      </c>
      <c r="B284" s="3" t="s">
        <v>1017</v>
      </c>
      <c r="C284" s="8"/>
      <c r="D284" s="8"/>
      <c r="E284" s="8"/>
      <c r="F284" s="8"/>
      <c r="G284" s="4" t="s">
        <v>20</v>
      </c>
      <c r="H284" s="12" t="s">
        <v>1042</v>
      </c>
      <c r="I284" s="12" t="s">
        <v>1033</v>
      </c>
      <c r="J284" s="12" t="s">
        <v>4256</v>
      </c>
      <c r="K284" s="4" t="s">
        <v>1342</v>
      </c>
      <c r="L284" s="4" t="s">
        <v>1018</v>
      </c>
      <c r="M284" s="4" t="s">
        <v>1298</v>
      </c>
      <c r="N284" s="8"/>
      <c r="O284" s="6" t="s">
        <v>1511</v>
      </c>
      <c r="P284" s="7" t="s">
        <v>1512</v>
      </c>
      <c r="Q284" s="6" t="s">
        <v>1513</v>
      </c>
      <c r="R284" s="6" t="s">
        <v>3318</v>
      </c>
      <c r="S284" s="12" t="e">
        <v>#N/A</v>
      </c>
      <c r="T284" s="8"/>
      <c r="U284" s="12" t="e">
        <v>#N/A</v>
      </c>
      <c r="V284" s="6" t="s">
        <v>1514</v>
      </c>
      <c r="W284" s="8"/>
      <c r="X284" s="6" t="s">
        <v>1456</v>
      </c>
      <c r="Y284" s="6" t="s">
        <v>22</v>
      </c>
      <c r="Z284" s="12" t="s">
        <v>3580</v>
      </c>
      <c r="AA284" s="8"/>
      <c r="AB284" s="9" t="s">
        <v>52</v>
      </c>
      <c r="AC284" s="4" t="s">
        <v>3907</v>
      </c>
      <c r="AD284" s="9" t="s">
        <v>52</v>
      </c>
      <c r="AE284" s="4" t="s">
        <v>203</v>
      </c>
      <c r="AF284" s="8"/>
      <c r="AG284" s="9" t="s">
        <v>52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 t="s">
        <v>1245</v>
      </c>
      <c r="AR284" s="8"/>
      <c r="AS284" s="4" t="s">
        <v>28</v>
      </c>
      <c r="AT284" s="4" t="s">
        <v>29</v>
      </c>
      <c r="AU284" s="4" t="s">
        <v>37</v>
      </c>
      <c r="AV284" s="43" t="e">
        <v>#N/A</v>
      </c>
      <c r="AW284" s="43" t="e">
        <v>#N/A</v>
      </c>
      <c r="AX284" s="10" t="s">
        <v>2980</v>
      </c>
      <c r="AY284" s="4" t="s">
        <v>2981</v>
      </c>
      <c r="AZ284" s="8"/>
      <c r="BA284" s="8"/>
      <c r="BB284" s="12"/>
      <c r="BC284" s="15" t="s">
        <v>3909</v>
      </c>
      <c r="BD284" s="12"/>
      <c r="BE284" s="12"/>
      <c r="BF284" s="12"/>
      <c r="BG284" s="8"/>
      <c r="BH284" s="12" t="e">
        <v>#N/A</v>
      </c>
      <c r="BI284" s="10" t="s">
        <v>1446</v>
      </c>
      <c r="BJ284" s="4" t="s">
        <v>22</v>
      </c>
      <c r="BK284" s="4" t="s">
        <v>22</v>
      </c>
      <c r="BL284" s="4" t="s">
        <v>22</v>
      </c>
      <c r="BM284" s="4" t="s">
        <v>1455</v>
      </c>
      <c r="BN284" s="4" t="s">
        <v>60</v>
      </c>
      <c r="BO284" s="4"/>
      <c r="BP284" s="8"/>
      <c r="BQ284" s="12" t="s">
        <v>34</v>
      </c>
      <c r="BR284" s="2"/>
      <c r="BS284" s="2"/>
      <c r="BV284" s="2"/>
      <c r="CY284" s="2"/>
    </row>
    <row r="285" spans="1:103" ht="78" x14ac:dyDescent="0.3">
      <c r="A285" s="15" t="s">
        <v>4343</v>
      </c>
      <c r="B285" s="3" t="s">
        <v>848</v>
      </c>
      <c r="C285" s="8"/>
      <c r="D285" s="8"/>
      <c r="E285" s="8"/>
      <c r="F285" s="8"/>
      <c r="G285" s="4" t="s">
        <v>54</v>
      </c>
      <c r="H285" s="12" t="s">
        <v>1047</v>
      </c>
      <c r="I285" s="12" t="s">
        <v>1028</v>
      </c>
      <c r="J285" s="12" t="s">
        <v>4263</v>
      </c>
      <c r="K285" s="4" t="s">
        <v>1388</v>
      </c>
      <c r="L285" s="4" t="s">
        <v>849</v>
      </c>
      <c r="M285" s="4" t="s">
        <v>1298</v>
      </c>
      <c r="N285" s="8"/>
      <c r="O285" s="6" t="s">
        <v>2726</v>
      </c>
      <c r="P285" s="7" t="s">
        <v>2727</v>
      </c>
      <c r="Q285" s="6" t="s">
        <v>2728</v>
      </c>
      <c r="R285" s="6" t="s">
        <v>3318</v>
      </c>
      <c r="S285" s="12" t="e">
        <v>#N/A</v>
      </c>
      <c r="T285" s="8"/>
      <c r="U285" s="12" t="e">
        <v>#N/A</v>
      </c>
      <c r="V285" s="6" t="s">
        <v>2729</v>
      </c>
      <c r="W285" s="8"/>
      <c r="X285" s="6" t="s">
        <v>2730</v>
      </c>
      <c r="Y285" s="21" t="s">
        <v>2731</v>
      </c>
      <c r="Z285" s="12" t="s">
        <v>3581</v>
      </c>
      <c r="AA285" s="8"/>
      <c r="AB285" s="9" t="s">
        <v>850</v>
      </c>
      <c r="AC285" s="4" t="s">
        <v>3907</v>
      </c>
      <c r="AD285" s="9" t="s">
        <v>850</v>
      </c>
      <c r="AE285" s="4" t="s">
        <v>203</v>
      </c>
      <c r="AF285" s="8"/>
      <c r="AG285" s="9" t="s">
        <v>850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154</v>
      </c>
      <c r="AV285" s="43" t="e">
        <v>#N/A</v>
      </c>
      <c r="AW285" s="43" t="e">
        <v>#N/A</v>
      </c>
      <c r="AX285" s="4" t="s">
        <v>851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v>#N/A</v>
      </c>
      <c r="BI285" s="4" t="s">
        <v>154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4" t="s">
        <v>1243</v>
      </c>
      <c r="BR285" s="2"/>
      <c r="BS285" s="2"/>
      <c r="BV285" s="2"/>
      <c r="CY285" s="2"/>
    </row>
    <row r="286" spans="1:103" ht="62.4" x14ac:dyDescent="0.3">
      <c r="A286" s="15" t="s">
        <v>4344</v>
      </c>
      <c r="B286" s="3" t="s">
        <v>991</v>
      </c>
      <c r="C286" s="8"/>
      <c r="D286" s="8"/>
      <c r="E286" s="8"/>
      <c r="F286" s="8"/>
      <c r="G286" s="4" t="s">
        <v>54</v>
      </c>
      <c r="H286" s="12" t="s">
        <v>1032</v>
      </c>
      <c r="I286" s="12" t="s">
        <v>1033</v>
      </c>
      <c r="J286" s="12" t="s">
        <v>4237</v>
      </c>
      <c r="K286" s="4" t="s">
        <v>1426</v>
      </c>
      <c r="L286" s="4" t="s">
        <v>992</v>
      </c>
      <c r="M286" s="4" t="s">
        <v>1298</v>
      </c>
      <c r="N286" s="8"/>
      <c r="O286" s="6" t="s">
        <v>1846</v>
      </c>
      <c r="P286" s="7" t="s">
        <v>678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1847</v>
      </c>
      <c r="W286" s="8"/>
      <c r="X286" s="6" t="s">
        <v>1848</v>
      </c>
      <c r="Y286" s="6" t="s">
        <v>22</v>
      </c>
      <c r="Z286" s="12" t="s">
        <v>3582</v>
      </c>
      <c r="AA286" s="8"/>
      <c r="AB286" s="9" t="s">
        <v>695</v>
      </c>
      <c r="AC286" s="4" t="s">
        <v>3907</v>
      </c>
      <c r="AD286" s="9" t="s">
        <v>695</v>
      </c>
      <c r="AE286" s="4" t="s">
        <v>203</v>
      </c>
      <c r="AF286" s="8"/>
      <c r="AG286" s="9" t="s">
        <v>695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79</v>
      </c>
      <c r="AV286" s="43" t="e">
        <v>#N/A</v>
      </c>
      <c r="AW286" s="43" t="e">
        <v>#N/A</v>
      </c>
      <c r="AX286" s="10" t="s">
        <v>3308</v>
      </c>
      <c r="AY286" s="4"/>
      <c r="AZ286" s="8"/>
      <c r="BA286" s="8"/>
      <c r="BB286" s="12" t="s">
        <v>3011</v>
      </c>
      <c r="BC286" s="12"/>
      <c r="BD286" s="12"/>
      <c r="BE286" s="12"/>
      <c r="BF286" s="12"/>
      <c r="BG286" s="8"/>
      <c r="BH286" s="12" t="e">
        <v>#N/A</v>
      </c>
      <c r="BI286" s="10" t="s">
        <v>3295</v>
      </c>
      <c r="BJ286" s="4" t="s">
        <v>115</v>
      </c>
      <c r="BK286" s="4" t="s">
        <v>22</v>
      </c>
      <c r="BL286" s="4" t="s">
        <v>22</v>
      </c>
      <c r="BM286" s="4" t="s">
        <v>1321</v>
      </c>
      <c r="BN286" s="4" t="s">
        <v>49</v>
      </c>
      <c r="BO286" s="4"/>
      <c r="BP286" s="8"/>
      <c r="BQ286" s="4"/>
      <c r="BR286" s="2"/>
      <c r="BS286" s="2"/>
      <c r="BV286" s="2"/>
      <c r="CY286" s="2"/>
    </row>
    <row r="287" spans="1:103" ht="78" x14ac:dyDescent="0.3">
      <c r="A287" s="15" t="s">
        <v>4345</v>
      </c>
      <c r="B287" s="3" t="s">
        <v>380</v>
      </c>
      <c r="C287" s="8"/>
      <c r="D287" s="8"/>
      <c r="E287" s="8"/>
      <c r="F287" s="8"/>
      <c r="G287" s="4" t="s">
        <v>20</v>
      </c>
      <c r="H287" s="12" t="s">
        <v>1038</v>
      </c>
      <c r="I287" s="12" t="s">
        <v>1037</v>
      </c>
      <c r="J287" s="12" t="s">
        <v>4251</v>
      </c>
      <c r="K287" s="4" t="s">
        <v>1404</v>
      </c>
      <c r="L287" s="4" t="s">
        <v>381</v>
      </c>
      <c r="M287" s="4" t="s">
        <v>1297</v>
      </c>
      <c r="N287" s="8"/>
      <c r="O287" s="6" t="s">
        <v>2126</v>
      </c>
      <c r="P287" s="7" t="s">
        <v>2127</v>
      </c>
      <c r="Q287" s="6" t="s">
        <v>1499</v>
      </c>
      <c r="R287" s="6" t="s">
        <v>3318</v>
      </c>
      <c r="S287" s="12" t="s">
        <v>3101</v>
      </c>
      <c r="T287" s="8"/>
      <c r="U287" s="12" t="s">
        <v>3368</v>
      </c>
      <c r="V287" s="6" t="s">
        <v>2128</v>
      </c>
      <c r="W287" s="8"/>
      <c r="X287" s="6" t="s">
        <v>2129</v>
      </c>
      <c r="Y287" s="6" t="s">
        <v>2130</v>
      </c>
      <c r="Z287" s="12" t="s">
        <v>3585</v>
      </c>
      <c r="AA287" s="8"/>
      <c r="AB287" s="9" t="s">
        <v>382</v>
      </c>
      <c r="AC287" s="4" t="s">
        <v>35</v>
      </c>
      <c r="AD287" s="9" t="s">
        <v>383</v>
      </c>
      <c r="AE287" s="4" t="s">
        <v>25</v>
      </c>
      <c r="AF287" s="8"/>
      <c r="AG287" s="9" t="s">
        <v>382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/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4264</v>
      </c>
      <c r="AX287" s="4" t="s">
        <v>384</v>
      </c>
      <c r="AY287" s="4"/>
      <c r="AZ287" s="8"/>
      <c r="BA287" s="8"/>
      <c r="BB287" s="12" t="s">
        <v>2964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385</v>
      </c>
      <c r="BL287" s="4" t="s">
        <v>22</v>
      </c>
      <c r="BM287" s="4" t="s">
        <v>1455</v>
      </c>
      <c r="BN287" s="4" t="s">
        <v>60</v>
      </c>
      <c r="BO287" s="4"/>
      <c r="BP287" s="8"/>
      <c r="BQ287" s="4" t="s">
        <v>1243</v>
      </c>
      <c r="BR287" s="2"/>
      <c r="BS287" s="2"/>
      <c r="BV287" s="2"/>
      <c r="CY287" s="2"/>
    </row>
    <row r="288" spans="1:103" ht="78" x14ac:dyDescent="0.3">
      <c r="A288" s="15" t="s">
        <v>4346</v>
      </c>
      <c r="B288" s="3" t="s">
        <v>946</v>
      </c>
      <c r="C288" s="8"/>
      <c r="D288" s="8"/>
      <c r="E288" s="8"/>
      <c r="F288" s="8"/>
      <c r="G288" s="4" t="s">
        <v>54</v>
      </c>
      <c r="H288" s="12" t="s">
        <v>1042</v>
      </c>
      <c r="I288" s="12" t="s">
        <v>1030</v>
      </c>
      <c r="J288" s="12" t="s">
        <v>4237</v>
      </c>
      <c r="K288" s="4" t="s">
        <v>1381</v>
      </c>
      <c r="L288" s="4" t="s">
        <v>947</v>
      </c>
      <c r="M288" s="4" t="s">
        <v>1297</v>
      </c>
      <c r="N288" s="8"/>
      <c r="O288" s="11" t="s">
        <v>2761</v>
      </c>
      <c r="P288" s="14" t="s">
        <v>2762</v>
      </c>
      <c r="Q288" s="6" t="s">
        <v>3188</v>
      </c>
      <c r="R288" s="6" t="s">
        <v>3318</v>
      </c>
      <c r="S288" s="12" t="s">
        <v>3101</v>
      </c>
      <c r="T288" s="8"/>
      <c r="U288" s="12" t="s">
        <v>3369</v>
      </c>
      <c r="V288" s="6" t="s">
        <v>2763</v>
      </c>
      <c r="W288" s="8"/>
      <c r="X288" s="6" t="s">
        <v>2764</v>
      </c>
      <c r="Y288" s="6" t="s">
        <v>22</v>
      </c>
      <c r="Z288" s="12" t="s">
        <v>3586</v>
      </c>
      <c r="AA288" s="8"/>
      <c r="AB288" s="9" t="s">
        <v>367</v>
      </c>
      <c r="AC288" s="4" t="s">
        <v>35</v>
      </c>
      <c r="AD288" s="9" t="s">
        <v>948</v>
      </c>
      <c r="AE288" s="4" t="s">
        <v>104</v>
      </c>
      <c r="AF288" s="8"/>
      <c r="AG288" s="9" t="s">
        <v>900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79</v>
      </c>
      <c r="AV288" s="43" t="s">
        <v>79</v>
      </c>
      <c r="AW288" s="43" t="s">
        <v>110</v>
      </c>
      <c r="AX288" s="4" t="s">
        <v>110</v>
      </c>
      <c r="AY288" s="4"/>
      <c r="AZ288" s="8"/>
      <c r="BA288" s="8"/>
      <c r="BB288" s="12" t="s">
        <v>2964</v>
      </c>
      <c r="BC288" s="12"/>
      <c r="BD288" s="12"/>
      <c r="BE288" s="12"/>
      <c r="BF288" s="12"/>
      <c r="BG288" s="8"/>
      <c r="BH288" s="12" t="s">
        <v>22</v>
      </c>
      <c r="BI288" s="4" t="s">
        <v>79</v>
      </c>
      <c r="BJ288" s="4" t="s">
        <v>22</v>
      </c>
      <c r="BK288" s="4" t="s">
        <v>2791</v>
      </c>
      <c r="BL288" s="4" t="s">
        <v>22</v>
      </c>
      <c r="BM288" s="4" t="s">
        <v>3929</v>
      </c>
      <c r="BN288" s="4" t="s">
        <v>792</v>
      </c>
      <c r="BO288" s="4"/>
      <c r="BP288" s="8"/>
      <c r="BQ288" s="4" t="s">
        <v>1243</v>
      </c>
      <c r="BR288" s="2"/>
      <c r="BS288" s="2"/>
      <c r="BV288" s="2"/>
      <c r="CY288" s="2"/>
    </row>
    <row r="289" spans="1:103" ht="62.4" x14ac:dyDescent="0.3">
      <c r="A289" s="15" t="s">
        <v>4347</v>
      </c>
      <c r="B289" s="3" t="s">
        <v>1014</v>
      </c>
      <c r="C289" s="8"/>
      <c r="D289" s="8"/>
      <c r="E289" s="8"/>
      <c r="F289" s="8"/>
      <c r="G289" s="4" t="s">
        <v>54</v>
      </c>
      <c r="H289" s="12" t="s">
        <v>1045</v>
      </c>
      <c r="I289" s="12" t="s">
        <v>1033</v>
      </c>
      <c r="J289" s="12" t="s">
        <v>4225</v>
      </c>
      <c r="K289" s="4" t="s">
        <v>1435</v>
      </c>
      <c r="L289" s="4" t="s">
        <v>1015</v>
      </c>
      <c r="M289" s="4" t="s">
        <v>1297</v>
      </c>
      <c r="N289" s="8"/>
      <c r="O289" s="11" t="s">
        <v>2391</v>
      </c>
      <c r="P289" s="14" t="s">
        <v>2392</v>
      </c>
      <c r="Q289" s="6" t="s">
        <v>3188</v>
      </c>
      <c r="R289" s="6" t="s">
        <v>3318</v>
      </c>
      <c r="S289" s="12" t="e">
        <v>#N/A</v>
      </c>
      <c r="T289" s="8"/>
      <c r="U289" s="12" t="e">
        <v>#N/A</v>
      </c>
      <c r="V289" s="6" t="s">
        <v>2393</v>
      </c>
      <c r="W289" s="8"/>
      <c r="X289" s="6" t="s">
        <v>2394</v>
      </c>
      <c r="Y289" s="6" t="s">
        <v>2395</v>
      </c>
      <c r="Z289" s="12" t="s">
        <v>3589</v>
      </c>
      <c r="AA289" s="8"/>
      <c r="AB289" s="9" t="s">
        <v>1016</v>
      </c>
      <c r="AC289" s="4" t="s">
        <v>3907</v>
      </c>
      <c r="AD289" s="9" t="s">
        <v>1016</v>
      </c>
      <c r="AE289" s="4" t="s">
        <v>203</v>
      </c>
      <c r="AF289" s="8"/>
      <c r="AG289" s="9" t="s">
        <v>1016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10" t="s">
        <v>2862</v>
      </c>
      <c r="AQ289" s="9" t="s">
        <v>1245</v>
      </c>
      <c r="AR289" s="8"/>
      <c r="AS289" s="4" t="s">
        <v>28</v>
      </c>
      <c r="AT289" s="4" t="s">
        <v>29</v>
      </c>
      <c r="AU289" s="4" t="s">
        <v>79</v>
      </c>
      <c r="AV289" s="43" t="e">
        <v>#N/A</v>
      </c>
      <c r="AW289" s="43" t="e">
        <v>#N/A</v>
      </c>
      <c r="AX289" s="4" t="s">
        <v>644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e">
        <v>#N/A</v>
      </c>
      <c r="BI289" s="4" t="s">
        <v>79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 t="s">
        <v>1243</v>
      </c>
      <c r="BR289" s="2"/>
      <c r="BS289" s="2"/>
      <c r="BV289" s="2"/>
      <c r="CY289" s="2"/>
    </row>
    <row r="290" spans="1:103" ht="62.4" x14ac:dyDescent="0.3">
      <c r="A290" s="15" t="s">
        <v>4348</v>
      </c>
      <c r="B290" s="3" t="s">
        <v>1008</v>
      </c>
      <c r="C290" s="8"/>
      <c r="D290" s="8"/>
      <c r="E290" s="8"/>
      <c r="F290" s="8"/>
      <c r="G290" s="4" t="s">
        <v>20</v>
      </c>
      <c r="H290" s="12" t="s">
        <v>1049</v>
      </c>
      <c r="I290" s="12" t="s">
        <v>1032</v>
      </c>
      <c r="J290" s="12" t="s">
        <v>4232</v>
      </c>
      <c r="K290" s="4" t="s">
        <v>1339</v>
      </c>
      <c r="L290" s="4" t="s">
        <v>1009</v>
      </c>
      <c r="M290" s="4" t="s">
        <v>1303</v>
      </c>
      <c r="N290" s="8"/>
      <c r="O290" s="6" t="s">
        <v>1877</v>
      </c>
      <c r="P290" s="14" t="s">
        <v>1878</v>
      </c>
      <c r="Q290" s="6" t="s">
        <v>1517</v>
      </c>
      <c r="R290" s="6" t="s">
        <v>3318</v>
      </c>
      <c r="S290" s="12" t="e">
        <v>#N/A</v>
      </c>
      <c r="T290" s="8"/>
      <c r="U290" s="12" t="e">
        <v>#N/A</v>
      </c>
      <c r="V290" s="6" t="s">
        <v>1879</v>
      </c>
      <c r="W290" s="8"/>
      <c r="X290" s="11" t="s">
        <v>1880</v>
      </c>
      <c r="Y290" s="6" t="s">
        <v>1881</v>
      </c>
      <c r="Z290" s="12" t="s">
        <v>3591</v>
      </c>
      <c r="AA290" s="8"/>
      <c r="AB290" s="9" t="s">
        <v>1010</v>
      </c>
      <c r="AC290" s="4" t="s">
        <v>3907</v>
      </c>
      <c r="AD290" s="9" t="s">
        <v>1010</v>
      </c>
      <c r="AE290" s="4" t="s">
        <v>203</v>
      </c>
      <c r="AF290" s="8"/>
      <c r="AG290" s="9" t="s">
        <v>1010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644</v>
      </c>
      <c r="AY290" s="4"/>
      <c r="AZ290" s="8"/>
      <c r="BA290" s="8"/>
      <c r="BB290" s="12" t="s">
        <v>1313</v>
      </c>
      <c r="BC290" s="12" t="s">
        <v>3314</v>
      </c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22</v>
      </c>
      <c r="BK290" s="4" t="s">
        <v>22</v>
      </c>
      <c r="BL290" s="4" t="s">
        <v>22</v>
      </c>
      <c r="BM290" s="4" t="s">
        <v>2870</v>
      </c>
      <c r="BN290" s="4" t="s">
        <v>2870</v>
      </c>
      <c r="BO290" s="12"/>
      <c r="BP290" s="12" t="s">
        <v>3315</v>
      </c>
      <c r="BQ290" s="15" t="s">
        <v>50</v>
      </c>
      <c r="BR290" s="2"/>
      <c r="BS290" s="2"/>
      <c r="BV290" s="2"/>
      <c r="CY290" s="2"/>
    </row>
    <row r="291" spans="1:103" ht="78" x14ac:dyDescent="0.3">
      <c r="A291" s="15" t="s">
        <v>4349</v>
      </c>
      <c r="B291" s="3" t="s">
        <v>333</v>
      </c>
      <c r="C291" s="8"/>
      <c r="D291" s="8"/>
      <c r="E291" s="8"/>
      <c r="F291" s="8"/>
      <c r="G291" s="4" t="s">
        <v>20</v>
      </c>
      <c r="H291" s="12" t="s">
        <v>1044</v>
      </c>
      <c r="I291" s="12" t="s">
        <v>1030</v>
      </c>
      <c r="J291" s="12" t="s">
        <v>4265</v>
      </c>
      <c r="K291" s="4" t="s">
        <v>1422</v>
      </c>
      <c r="L291" s="4" t="s">
        <v>334</v>
      </c>
      <c r="M291" s="4" t="s">
        <v>1300</v>
      </c>
      <c r="N291" s="8"/>
      <c r="O291" s="6" t="s">
        <v>2312</v>
      </c>
      <c r="P291" s="14" t="s">
        <v>63</v>
      </c>
      <c r="Q291" s="6" t="s">
        <v>1499</v>
      </c>
      <c r="R291" s="6" t="s">
        <v>3318</v>
      </c>
      <c r="S291" s="12" t="s">
        <v>3101</v>
      </c>
      <c r="T291" s="8"/>
      <c r="U291" s="12" t="s">
        <v>3375</v>
      </c>
      <c r="V291" s="6" t="s">
        <v>2313</v>
      </c>
      <c r="W291" s="8"/>
      <c r="X291" s="6" t="s">
        <v>2314</v>
      </c>
      <c r="Y291" s="21" t="s">
        <v>2315</v>
      </c>
      <c r="Z291" s="12" t="s">
        <v>3594</v>
      </c>
      <c r="AA291" s="8"/>
      <c r="AB291" s="9" t="s">
        <v>242</v>
      </c>
      <c r="AC291" s="4" t="s">
        <v>35</v>
      </c>
      <c r="AD291" s="9" t="s">
        <v>335</v>
      </c>
      <c r="AE291" s="4" t="s">
        <v>104</v>
      </c>
      <c r="AF291" s="8"/>
      <c r="AG291" s="9" t="s">
        <v>335</v>
      </c>
      <c r="AH291" s="4" t="s">
        <v>3927</v>
      </c>
      <c r="AI291" s="4" t="s">
        <v>254</v>
      </c>
      <c r="AJ291" s="12"/>
      <c r="AK291" s="9" t="s">
        <v>336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">
        <v>79</v>
      </c>
      <c r="AW291" s="43" t="s">
        <v>110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">
        <v>115</v>
      </c>
      <c r="BI291" s="4" t="s">
        <v>79</v>
      </c>
      <c r="BJ291" s="4" t="s">
        <v>115</v>
      </c>
      <c r="BK291" s="4" t="s">
        <v>2791</v>
      </c>
      <c r="BL291" s="4" t="s">
        <v>22</v>
      </c>
      <c r="BM291" s="4" t="s">
        <v>3930</v>
      </c>
      <c r="BN291" s="4" t="s">
        <v>337</v>
      </c>
      <c r="BO291" s="4"/>
      <c r="BP291" s="8"/>
      <c r="BQ291" s="4" t="s">
        <v>1243</v>
      </c>
      <c r="BR291" s="2"/>
      <c r="BS291" s="2"/>
      <c r="BV291" s="2"/>
      <c r="CY291" s="2"/>
    </row>
    <row r="292" spans="1:103" ht="78" x14ac:dyDescent="0.3">
      <c r="A292" s="15" t="s">
        <v>4350</v>
      </c>
      <c r="B292" s="3" t="s">
        <v>818</v>
      </c>
      <c r="C292" s="8"/>
      <c r="D292" s="8"/>
      <c r="E292" s="8"/>
      <c r="F292" s="8"/>
      <c r="G292" s="4" t="s">
        <v>54</v>
      </c>
      <c r="H292" s="12" t="s">
        <v>1052</v>
      </c>
      <c r="I292" s="12" t="s">
        <v>1033</v>
      </c>
      <c r="J292" s="12" t="s">
        <v>4237</v>
      </c>
      <c r="K292" s="4" t="s">
        <v>1351</v>
      </c>
      <c r="L292" s="4" t="s">
        <v>819</v>
      </c>
      <c r="M292" s="4" t="s">
        <v>1300</v>
      </c>
      <c r="N292" s="8"/>
      <c r="O292" s="11" t="s">
        <v>1933</v>
      </c>
      <c r="P292" s="14" t="s">
        <v>1934</v>
      </c>
      <c r="Q292" s="6" t="s">
        <v>1656</v>
      </c>
      <c r="R292" s="6" t="s">
        <v>3318</v>
      </c>
      <c r="S292" s="12" t="s">
        <v>3101</v>
      </c>
      <c r="T292" s="8"/>
      <c r="U292" s="12" t="s">
        <v>3341</v>
      </c>
      <c r="V292" s="6" t="s">
        <v>1935</v>
      </c>
      <c r="W292" s="8"/>
      <c r="X292" s="11" t="s">
        <v>1936</v>
      </c>
      <c r="Y292" s="21" t="s">
        <v>1937</v>
      </c>
      <c r="Z292" s="12" t="s">
        <v>3595</v>
      </c>
      <c r="AA292" s="8"/>
      <c r="AB292" s="9" t="s">
        <v>350</v>
      </c>
      <c r="AC292" s="4" t="s">
        <v>35</v>
      </c>
      <c r="AD292" s="9" t="s">
        <v>248</v>
      </c>
      <c r="AE292" s="4" t="s">
        <v>104</v>
      </c>
      <c r="AF292" s="8"/>
      <c r="AG292" s="9" t="s">
        <v>248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4" t="s">
        <v>22</v>
      </c>
      <c r="AQ292" s="4"/>
      <c r="AR292" s="8"/>
      <c r="AS292" s="4" t="s">
        <v>28</v>
      </c>
      <c r="AT292" s="4" t="s">
        <v>29</v>
      </c>
      <c r="AU292" s="4" t="s">
        <v>79</v>
      </c>
      <c r="AV292" s="43" t="s">
        <v>79</v>
      </c>
      <c r="AW292" s="43" t="s">
        <v>241</v>
      </c>
      <c r="AX292" s="4" t="s">
        <v>241</v>
      </c>
      <c r="AY292" s="4"/>
      <c r="AZ292" s="8"/>
      <c r="BA292" s="8"/>
      <c r="BB292" s="12" t="s">
        <v>3000</v>
      </c>
      <c r="BC292" s="12"/>
      <c r="BD292" s="12"/>
      <c r="BE292" s="12"/>
      <c r="BF292" s="12"/>
      <c r="BG292" s="8"/>
      <c r="BH292" s="12" t="s">
        <v>115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2870</v>
      </c>
      <c r="BN292" s="10" t="s">
        <v>3906</v>
      </c>
      <c r="BO292" s="4"/>
      <c r="BP292" s="8"/>
      <c r="BQ292" s="4" t="s">
        <v>1243</v>
      </c>
      <c r="BR292" s="2"/>
      <c r="BS292" s="2"/>
      <c r="BV292" s="2"/>
      <c r="CY292" s="2"/>
    </row>
    <row r="293" spans="1:103" ht="61.2" customHeight="1" x14ac:dyDescent="0.3">
      <c r="A293" s="15" t="s">
        <v>4351</v>
      </c>
      <c r="B293" s="3" t="s">
        <v>782</v>
      </c>
      <c r="C293" s="8"/>
      <c r="D293" s="8"/>
      <c r="E293" s="8"/>
      <c r="F293" s="8"/>
      <c r="G293" s="4" t="s">
        <v>20</v>
      </c>
      <c r="H293" s="12" t="s">
        <v>1033</v>
      </c>
      <c r="I293" s="12" t="s">
        <v>1037</v>
      </c>
      <c r="J293" s="12" t="s">
        <v>4232</v>
      </c>
      <c r="K293" s="4" t="s">
        <v>1420</v>
      </c>
      <c r="L293" s="4" t="s">
        <v>783</v>
      </c>
      <c r="M293" s="4" t="s">
        <v>1300</v>
      </c>
      <c r="N293" s="8"/>
      <c r="O293" s="11" t="s">
        <v>1654</v>
      </c>
      <c r="P293" s="14" t="s">
        <v>1655</v>
      </c>
      <c r="Q293" s="6" t="s">
        <v>1656</v>
      </c>
      <c r="R293" s="6" t="s">
        <v>3318</v>
      </c>
      <c r="S293" s="12" t="s">
        <v>3101</v>
      </c>
      <c r="T293" s="8"/>
      <c r="U293" s="12" t="s">
        <v>3376</v>
      </c>
      <c r="V293" s="6" t="s">
        <v>1657</v>
      </c>
      <c r="W293" s="8"/>
      <c r="X293" s="6" t="s">
        <v>1658</v>
      </c>
      <c r="Y293" s="21" t="s">
        <v>1659</v>
      </c>
      <c r="Z293" s="12" t="s">
        <v>3596</v>
      </c>
      <c r="AA293" s="8"/>
      <c r="AB293" s="9" t="s">
        <v>238</v>
      </c>
      <c r="AC293" s="4" t="s">
        <v>35</v>
      </c>
      <c r="AD293" s="9" t="s">
        <v>784</v>
      </c>
      <c r="AE293" s="4" t="s">
        <v>104</v>
      </c>
      <c r="AF293" s="8"/>
      <c r="AG293" s="9" t="s">
        <v>784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/>
      <c r="AR293" s="8"/>
      <c r="AS293" s="4" t="s">
        <v>28</v>
      </c>
      <c r="AT293" s="4" t="s">
        <v>29</v>
      </c>
      <c r="AU293" s="4" t="s">
        <v>79</v>
      </c>
      <c r="AV293" s="43" t="s">
        <v>79</v>
      </c>
      <c r="AW293" s="43" t="s">
        <v>241</v>
      </c>
      <c r="AX293" s="4" t="s">
        <v>241</v>
      </c>
      <c r="AY293" s="4"/>
      <c r="AZ293" s="8"/>
      <c r="BA293" s="8"/>
      <c r="BB293" s="12"/>
      <c r="BC293" s="12"/>
      <c r="BD293" s="12"/>
      <c r="BE293" s="12"/>
      <c r="BF293" s="12"/>
      <c r="BG293" s="8"/>
      <c r="BH293" s="12" t="s">
        <v>115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2870</v>
      </c>
      <c r="BN293" s="12" t="s">
        <v>2868</v>
      </c>
      <c r="BO293" s="12"/>
      <c r="BP293" s="8"/>
      <c r="BQ293" s="4" t="s">
        <v>1243</v>
      </c>
      <c r="BR293" s="2"/>
      <c r="BS293" s="2"/>
      <c r="BV293" s="2"/>
      <c r="CY293" s="2"/>
    </row>
    <row r="294" spans="1:103" ht="46.8" x14ac:dyDescent="0.3">
      <c r="A294" s="15" t="s">
        <v>4352</v>
      </c>
      <c r="B294" s="3" t="s">
        <v>340</v>
      </c>
      <c r="C294" s="8"/>
      <c r="D294" s="8"/>
      <c r="E294" s="8"/>
      <c r="F294" s="8"/>
      <c r="G294" s="4" t="s">
        <v>20</v>
      </c>
      <c r="H294" s="12" t="s">
        <v>1036</v>
      </c>
      <c r="I294" s="12" t="s">
        <v>1036</v>
      </c>
      <c r="J294" s="12" t="s">
        <v>4237</v>
      </c>
      <c r="K294" s="4" t="s">
        <v>1339</v>
      </c>
      <c r="L294" s="4" t="s">
        <v>341</v>
      </c>
      <c r="M294" s="4" t="s">
        <v>1300</v>
      </c>
      <c r="N294" s="8"/>
      <c r="O294" s="11" t="s">
        <v>1506</v>
      </c>
      <c r="P294" s="14" t="s">
        <v>1507</v>
      </c>
      <c r="Q294" s="6" t="s">
        <v>1499</v>
      </c>
      <c r="R294" s="6" t="s">
        <v>3318</v>
      </c>
      <c r="S294" s="12" t="s">
        <v>3101</v>
      </c>
      <c r="T294" s="8"/>
      <c r="U294" s="12" t="s">
        <v>3336</v>
      </c>
      <c r="V294" s="6" t="s">
        <v>1508</v>
      </c>
      <c r="W294" s="8"/>
      <c r="X294" s="6" t="s">
        <v>1509</v>
      </c>
      <c r="Y294" s="21" t="s">
        <v>1510</v>
      </c>
      <c r="Z294" s="12" t="s">
        <v>3597</v>
      </c>
      <c r="AA294" s="8"/>
      <c r="AB294" s="9" t="s">
        <v>232</v>
      </c>
      <c r="AC294" s="12" t="s">
        <v>35</v>
      </c>
      <c r="AD294" s="9" t="s">
        <v>342</v>
      </c>
      <c r="AE294" s="4" t="s">
        <v>104</v>
      </c>
      <c r="AF294" s="8"/>
      <c r="AG294" s="9" t="s">
        <v>343</v>
      </c>
      <c r="AH294" s="4" t="s">
        <v>3925</v>
      </c>
      <c r="AI294" s="4"/>
      <c r="AJ294" s="12"/>
      <c r="AK294" s="9"/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154</v>
      </c>
      <c r="AV294" s="43" t="s">
        <v>154</v>
      </c>
      <c r="AW294" s="43" t="s">
        <v>4266</v>
      </c>
      <c r="AX294" s="4" t="s">
        <v>173</v>
      </c>
      <c r="AY294" s="4"/>
      <c r="AZ294" s="8"/>
      <c r="BA294" s="8"/>
      <c r="BB294" s="12" t="s">
        <v>2964</v>
      </c>
      <c r="BC294" s="12"/>
      <c r="BD294" s="12"/>
      <c r="BE294" s="12"/>
      <c r="BF294" s="12"/>
      <c r="BG294" s="8"/>
      <c r="BH294" s="12" t="s">
        <v>115</v>
      </c>
      <c r="BI294" s="4" t="s">
        <v>154</v>
      </c>
      <c r="BJ294" s="4" t="s">
        <v>115</v>
      </c>
      <c r="BK294" s="4" t="s">
        <v>2791</v>
      </c>
      <c r="BL294" s="4" t="s">
        <v>22</v>
      </c>
      <c r="BM294" s="4" t="s">
        <v>3930</v>
      </c>
      <c r="BN294" s="4" t="s">
        <v>337</v>
      </c>
      <c r="BO294" s="4"/>
      <c r="BP294" s="8"/>
      <c r="BQ294" s="4" t="s">
        <v>1243</v>
      </c>
      <c r="BR294" s="2"/>
      <c r="BS294" s="2"/>
      <c r="BV294" s="2"/>
      <c r="CY294" s="2"/>
    </row>
    <row r="295" spans="1:103" ht="78" x14ac:dyDescent="0.3">
      <c r="A295" s="15" t="s">
        <v>4353</v>
      </c>
      <c r="B295" s="3" t="s">
        <v>872</v>
      </c>
      <c r="C295" s="8"/>
      <c r="D295" s="8"/>
      <c r="E295" s="8"/>
      <c r="F295" s="8"/>
      <c r="G295" s="4" t="s">
        <v>20</v>
      </c>
      <c r="H295" s="12" t="s">
        <v>1048</v>
      </c>
      <c r="I295" s="12" t="s">
        <v>1029</v>
      </c>
      <c r="J295" s="12" t="s">
        <v>4265</v>
      </c>
      <c r="K295" s="4" t="s">
        <v>1422</v>
      </c>
      <c r="L295" s="4" t="s">
        <v>873</v>
      </c>
      <c r="M295" s="4" t="s">
        <v>1300</v>
      </c>
      <c r="N295" s="8"/>
      <c r="O295" s="6" t="s">
        <v>1685</v>
      </c>
      <c r="P295" s="14" t="s">
        <v>1686</v>
      </c>
      <c r="Q295" s="6" t="s">
        <v>1517</v>
      </c>
      <c r="R295" s="6" t="s">
        <v>3318</v>
      </c>
      <c r="S295" s="12" t="s">
        <v>3101</v>
      </c>
      <c r="T295" s="8"/>
      <c r="U295" s="12" t="s">
        <v>1422</v>
      </c>
      <c r="V295" s="11" t="s">
        <v>1687</v>
      </c>
      <c r="W295" s="8"/>
      <c r="X295" s="6" t="s">
        <v>1688</v>
      </c>
      <c r="Y295" s="6" t="s">
        <v>22</v>
      </c>
      <c r="Z295" s="12" t="s">
        <v>3598</v>
      </c>
      <c r="AA295" s="8"/>
      <c r="AB295" s="9" t="s">
        <v>152</v>
      </c>
      <c r="AC295" s="4" t="s">
        <v>35</v>
      </c>
      <c r="AD295" s="9" t="s">
        <v>113</v>
      </c>
      <c r="AE295" s="4" t="s">
        <v>874</v>
      </c>
      <c r="AF295" s="8"/>
      <c r="AG295" s="9" t="s">
        <v>113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47</v>
      </c>
      <c r="AV295" s="43" t="s">
        <v>47</v>
      </c>
      <c r="AW295" s="43" t="s">
        <v>155</v>
      </c>
      <c r="AX295" s="4" t="s">
        <v>155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s">
        <v>22</v>
      </c>
      <c r="BI295" s="4" t="s">
        <v>357</v>
      </c>
      <c r="BJ295" s="4" t="s">
        <v>22</v>
      </c>
      <c r="BK295" s="4" t="s">
        <v>22</v>
      </c>
      <c r="BL295" s="4" t="s">
        <v>22</v>
      </c>
      <c r="BM295" s="12"/>
      <c r="BN295" s="12"/>
      <c r="BO295" s="12"/>
      <c r="BP295" s="8"/>
      <c r="BQ295" s="12"/>
      <c r="BR295" s="2"/>
      <c r="BS295" s="2"/>
      <c r="BV295" s="2"/>
      <c r="CY295" s="2"/>
    </row>
    <row r="296" spans="1:103" ht="46.8" x14ac:dyDescent="0.3">
      <c r="A296" s="15" t="s">
        <v>4354</v>
      </c>
      <c r="B296" s="3" t="s">
        <v>785</v>
      </c>
      <c r="C296" s="8"/>
      <c r="D296" s="8"/>
      <c r="E296" s="8"/>
      <c r="F296" s="8"/>
      <c r="G296" s="4" t="s">
        <v>20</v>
      </c>
      <c r="H296" s="12" t="s">
        <v>1041</v>
      </c>
      <c r="I296" s="12" t="s">
        <v>1036</v>
      </c>
      <c r="J296" s="12" t="s">
        <v>4232</v>
      </c>
      <c r="K296" s="4" t="s">
        <v>1422</v>
      </c>
      <c r="L296" s="4" t="s">
        <v>786</v>
      </c>
      <c r="M296" s="4" t="s">
        <v>1300</v>
      </c>
      <c r="N296" s="8"/>
      <c r="O296" s="6" t="s">
        <v>1693</v>
      </c>
      <c r="P296" s="14" t="s">
        <v>3210</v>
      </c>
      <c r="Q296" s="6" t="s">
        <v>1517</v>
      </c>
      <c r="R296" s="6" t="s">
        <v>3318</v>
      </c>
      <c r="S296" s="12" t="s">
        <v>3101</v>
      </c>
      <c r="T296" s="8"/>
      <c r="U296" s="12" t="s">
        <v>1422</v>
      </c>
      <c r="V296" s="6" t="s">
        <v>1694</v>
      </c>
      <c r="W296" s="8"/>
      <c r="X296" s="6" t="s">
        <v>22</v>
      </c>
      <c r="Y296" s="6" t="s">
        <v>22</v>
      </c>
      <c r="Z296" s="12" t="s">
        <v>3599</v>
      </c>
      <c r="AA296" s="8"/>
      <c r="AB296" s="9" t="s">
        <v>367</v>
      </c>
      <c r="AC296" s="4" t="s">
        <v>35</v>
      </c>
      <c r="AD296" s="9" t="s">
        <v>101</v>
      </c>
      <c r="AE296" s="4" t="s">
        <v>104</v>
      </c>
      <c r="AF296" s="8"/>
      <c r="AG296" s="9" t="s">
        <v>101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154</v>
      </c>
      <c r="AV296" s="43" t="s">
        <v>154</v>
      </c>
      <c r="AW296" s="43" t="s">
        <v>4267</v>
      </c>
      <c r="AX296" s="4" t="s">
        <v>770</v>
      </c>
      <c r="AY296" s="4"/>
      <c r="AZ296" s="8"/>
      <c r="BA296" s="8"/>
      <c r="BB296" s="12" t="s">
        <v>3014</v>
      </c>
      <c r="BC296" s="12"/>
      <c r="BD296" s="12"/>
      <c r="BE296" s="12"/>
      <c r="BF296" s="12"/>
      <c r="BG296" s="8"/>
      <c r="BH296" s="12" t="s">
        <v>115</v>
      </c>
      <c r="BI296" s="4" t="s">
        <v>154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4" t="s">
        <v>1243</v>
      </c>
      <c r="BR296" s="2"/>
      <c r="BS296" s="2"/>
      <c r="BV296" s="2"/>
      <c r="CY296" s="2"/>
    </row>
    <row r="297" spans="1:103" ht="46.8" x14ac:dyDescent="0.3">
      <c r="A297" s="15" t="s">
        <v>4355</v>
      </c>
      <c r="B297" s="3" t="s">
        <v>793</v>
      </c>
      <c r="C297" s="8"/>
      <c r="D297" s="8"/>
      <c r="E297" s="8"/>
      <c r="F297" s="8"/>
      <c r="G297" s="4" t="s">
        <v>20</v>
      </c>
      <c r="H297" s="12" t="s">
        <v>1036</v>
      </c>
      <c r="I297" s="12" t="s">
        <v>1028</v>
      </c>
      <c r="J297" s="12" t="s">
        <v>4227</v>
      </c>
      <c r="K297" s="4" t="s">
        <v>1339</v>
      </c>
      <c r="L297" s="4" t="s">
        <v>794</v>
      </c>
      <c r="M297" s="4" t="s">
        <v>1300</v>
      </c>
      <c r="N297" s="8"/>
      <c r="O297" s="11" t="s">
        <v>2746</v>
      </c>
      <c r="P297" s="14" t="s">
        <v>2691</v>
      </c>
      <c r="Q297" s="6" t="s">
        <v>1656</v>
      </c>
      <c r="R297" s="6" t="s">
        <v>3318</v>
      </c>
      <c r="S297" s="12" t="s">
        <v>3101</v>
      </c>
      <c r="T297" s="8"/>
      <c r="U297" s="12" t="s">
        <v>1412</v>
      </c>
      <c r="V297" s="6" t="s">
        <v>2747</v>
      </c>
      <c r="W297" s="8"/>
      <c r="X297" s="6" t="s">
        <v>2748</v>
      </c>
      <c r="Y297" s="6" t="s">
        <v>22</v>
      </c>
      <c r="Z297" s="12" t="s">
        <v>3602</v>
      </c>
      <c r="AA297" s="8"/>
      <c r="AB297" s="9" t="s">
        <v>242</v>
      </c>
      <c r="AC297" s="4" t="s">
        <v>35</v>
      </c>
      <c r="AD297" s="9" t="s">
        <v>795</v>
      </c>
      <c r="AE297" s="4" t="s">
        <v>104</v>
      </c>
      <c r="AF297" s="8"/>
      <c r="AG297" s="9" t="s">
        <v>795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154</v>
      </c>
      <c r="AV297" s="43" t="s">
        <v>154</v>
      </c>
      <c r="AW297" s="43" t="s">
        <v>4268</v>
      </c>
      <c r="AX297" s="4" t="s">
        <v>770</v>
      </c>
      <c r="AY297" s="4"/>
      <c r="AZ297" s="8"/>
      <c r="BA297" s="8"/>
      <c r="BB297" s="12" t="s">
        <v>3014</v>
      </c>
      <c r="BC297" s="12"/>
      <c r="BD297" s="12"/>
      <c r="BE297" s="12"/>
      <c r="BF297" s="12"/>
      <c r="BG297" s="8"/>
      <c r="BH297" s="12" t="s">
        <v>115</v>
      </c>
      <c r="BI297" s="4" t="s">
        <v>154</v>
      </c>
      <c r="BJ297" s="4" t="s">
        <v>115</v>
      </c>
      <c r="BK297" s="4" t="s">
        <v>22</v>
      </c>
      <c r="BL297" s="4" t="s">
        <v>22</v>
      </c>
      <c r="BM297" s="4" t="s">
        <v>1321</v>
      </c>
      <c r="BN297" s="4" t="s">
        <v>49</v>
      </c>
      <c r="BO297" s="4"/>
      <c r="BP297" s="8"/>
      <c r="BQ297" s="4" t="s">
        <v>1243</v>
      </c>
      <c r="BR297" s="2"/>
      <c r="BS297" s="2"/>
      <c r="BV297" s="2"/>
      <c r="CY297" s="2"/>
    </row>
    <row r="298" spans="1:103" ht="62.4" x14ac:dyDescent="0.3">
      <c r="A298" s="15" t="s">
        <v>4356</v>
      </c>
      <c r="B298" s="3" t="s">
        <v>910</v>
      </c>
      <c r="C298" s="8"/>
      <c r="D298" s="8"/>
      <c r="E298" s="8"/>
      <c r="F298" s="8"/>
      <c r="G298" s="4" t="s">
        <v>54</v>
      </c>
      <c r="H298" s="12" t="s">
        <v>1048</v>
      </c>
      <c r="I298" s="12" t="s">
        <v>1039</v>
      </c>
      <c r="J298" s="12" t="s">
        <v>4238</v>
      </c>
      <c r="K298" s="4" t="s">
        <v>1418</v>
      </c>
      <c r="L298" s="4" t="s">
        <v>911</v>
      </c>
      <c r="M298" s="4" t="s">
        <v>1300</v>
      </c>
      <c r="N298" s="8"/>
      <c r="O298" s="6" t="s">
        <v>1615</v>
      </c>
      <c r="P298" s="7" t="s">
        <v>1616</v>
      </c>
      <c r="Q298" s="6" t="s">
        <v>1499</v>
      </c>
      <c r="R298" s="6" t="s">
        <v>3318</v>
      </c>
      <c r="S298" s="12" t="e">
        <v>#N/A</v>
      </c>
      <c r="T298" s="8"/>
      <c r="U298" s="12" t="e">
        <v>#N/A</v>
      </c>
      <c r="V298" s="6" t="s">
        <v>1617</v>
      </c>
      <c r="W298" s="8"/>
      <c r="X298" s="6" t="s">
        <v>1618</v>
      </c>
      <c r="Y298" s="6" t="s">
        <v>22</v>
      </c>
      <c r="Z298" s="12" t="s">
        <v>3605</v>
      </c>
      <c r="AA298" s="8"/>
      <c r="AB298" s="9" t="s">
        <v>63</v>
      </c>
      <c r="AC298" s="4" t="s">
        <v>3907</v>
      </c>
      <c r="AD298" s="9" t="s">
        <v>63</v>
      </c>
      <c r="AE298" s="4" t="s">
        <v>203</v>
      </c>
      <c r="AF298" s="8"/>
      <c r="AG298" s="9" t="s">
        <v>63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912</v>
      </c>
      <c r="AT298" s="4" t="s">
        <v>22</v>
      </c>
      <c r="AU298" s="4" t="s">
        <v>22</v>
      </c>
      <c r="AV298" s="43" t="e">
        <v>#N/A</v>
      </c>
      <c r="AW298" s="43" t="e">
        <v>#N/A</v>
      </c>
      <c r="AX298" s="4" t="s">
        <v>22</v>
      </c>
      <c r="AY298" s="4"/>
      <c r="AZ298" s="8"/>
      <c r="BA298" s="8"/>
      <c r="BB298" s="12"/>
      <c r="BC298" s="12"/>
      <c r="BD298" s="12"/>
      <c r="BE298" s="12"/>
      <c r="BF298" s="12"/>
      <c r="BG298" s="8"/>
      <c r="BH298" s="12" t="e">
        <v>#N/A</v>
      </c>
      <c r="BI298" s="4" t="s">
        <v>22</v>
      </c>
      <c r="BJ298" s="4" t="s">
        <v>22</v>
      </c>
      <c r="BK298" s="4" t="s">
        <v>22</v>
      </c>
      <c r="BL298" s="4" t="s">
        <v>22</v>
      </c>
      <c r="BM298" s="4"/>
      <c r="BN298" s="4"/>
      <c r="BO298" s="4"/>
      <c r="BP298" s="8"/>
      <c r="BQ298" s="4"/>
      <c r="BR298" s="2"/>
      <c r="BS298" s="2"/>
      <c r="BV298" s="2"/>
      <c r="CY298" s="2"/>
    </row>
    <row r="299" spans="1:103" ht="62.4" x14ac:dyDescent="0.3">
      <c r="A299" s="15" t="s">
        <v>4357</v>
      </c>
      <c r="B299" s="3" t="s">
        <v>895</v>
      </c>
      <c r="C299" s="8"/>
      <c r="D299" s="8"/>
      <c r="E299" s="8"/>
      <c r="F299" s="8"/>
      <c r="G299" s="4" t="s">
        <v>54</v>
      </c>
      <c r="H299" s="12" t="s">
        <v>1033</v>
      </c>
      <c r="I299" s="12" t="s">
        <v>1032</v>
      </c>
      <c r="J299" s="12" t="s">
        <v>4262</v>
      </c>
      <c r="K299" s="4" t="s">
        <v>1431</v>
      </c>
      <c r="L299" s="4" t="s">
        <v>896</v>
      </c>
      <c r="M299" s="4" t="s">
        <v>1300</v>
      </c>
      <c r="N299" s="8"/>
      <c r="O299" s="11" t="s">
        <v>2252</v>
      </c>
      <c r="P299" s="14" t="s">
        <v>2253</v>
      </c>
      <c r="Q299" s="6" t="s">
        <v>1656</v>
      </c>
      <c r="R299" s="6" t="s">
        <v>3318</v>
      </c>
      <c r="S299" s="12" t="s">
        <v>3101</v>
      </c>
      <c r="T299" s="12" t="s">
        <v>3102</v>
      </c>
      <c r="U299" s="12" t="s">
        <v>3333</v>
      </c>
      <c r="V299" s="6" t="s">
        <v>2254</v>
      </c>
      <c r="W299" s="8"/>
      <c r="X299" s="6" t="s">
        <v>2255</v>
      </c>
      <c r="Y299" s="6" t="s">
        <v>22</v>
      </c>
      <c r="Z299" s="12" t="s">
        <v>3606</v>
      </c>
      <c r="AA299" s="8"/>
      <c r="AB299" s="13" t="s">
        <v>247</v>
      </c>
      <c r="AC299" s="4" t="s">
        <v>3907</v>
      </c>
      <c r="AD299" s="13" t="s">
        <v>247</v>
      </c>
      <c r="AE299" s="4" t="s">
        <v>3100</v>
      </c>
      <c r="AF299" s="8"/>
      <c r="AG299" s="13" t="s">
        <v>247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882</v>
      </c>
      <c r="AT299" s="4" t="s">
        <v>621</v>
      </c>
      <c r="AU299" s="4" t="s">
        <v>22</v>
      </c>
      <c r="AV299" s="43" t="s">
        <v>22</v>
      </c>
      <c r="AW299" s="43" t="s">
        <v>22</v>
      </c>
      <c r="AX299" s="4" t="s">
        <v>22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">
        <v>22</v>
      </c>
      <c r="BI299" s="4" t="s">
        <v>22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2"/>
      <c r="BS299" s="2"/>
      <c r="BV299" s="2"/>
      <c r="CY299" s="2"/>
    </row>
    <row r="300" spans="1:103" ht="62.4" x14ac:dyDescent="0.3">
      <c r="A300" s="15" t="s">
        <v>1223</v>
      </c>
      <c r="B300" s="3" t="s">
        <v>904</v>
      </c>
      <c r="C300" s="8"/>
      <c r="D300" s="8"/>
      <c r="E300" s="8"/>
      <c r="F300" s="8"/>
      <c r="G300" s="4" t="s">
        <v>54</v>
      </c>
      <c r="H300" s="12" t="s">
        <v>1031</v>
      </c>
      <c r="I300" s="12" t="s">
        <v>1029</v>
      </c>
      <c r="J300" s="12" t="s">
        <v>4249</v>
      </c>
      <c r="K300" s="4" t="s">
        <v>1422</v>
      </c>
      <c r="L300" s="4" t="s">
        <v>905</v>
      </c>
      <c r="M300" s="4" t="s">
        <v>1300</v>
      </c>
      <c r="N300" s="8"/>
      <c r="O300" s="6" t="s">
        <v>2522</v>
      </c>
      <c r="P300" s="14" t="s">
        <v>2523</v>
      </c>
      <c r="Q300" s="6" t="s">
        <v>2524</v>
      </c>
      <c r="R300" s="6" t="s">
        <v>3318</v>
      </c>
      <c r="S300" s="12" t="e">
        <v>#N/A</v>
      </c>
      <c r="T300" s="8"/>
      <c r="U300" s="12" t="e">
        <v>#N/A</v>
      </c>
      <c r="V300" s="6" t="s">
        <v>2525</v>
      </c>
      <c r="W300" s="8"/>
      <c r="X300" s="11" t="s">
        <v>2526</v>
      </c>
      <c r="Y300" s="6" t="s">
        <v>22</v>
      </c>
      <c r="Z300" s="12" t="s">
        <v>3607</v>
      </c>
      <c r="AA300" s="8"/>
      <c r="AB300" s="9" t="s">
        <v>906</v>
      </c>
      <c r="AC300" s="4" t="s">
        <v>3907</v>
      </c>
      <c r="AD300" s="9" t="s">
        <v>233</v>
      </c>
      <c r="AE300" s="4" t="s">
        <v>203</v>
      </c>
      <c r="AF300" s="8"/>
      <c r="AG300" s="9" t="s">
        <v>233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907</v>
      </c>
      <c r="AT300" s="4" t="s">
        <v>621</v>
      </c>
      <c r="AU300" s="4" t="s">
        <v>22</v>
      </c>
      <c r="AV300" s="43" t="e">
        <v>#N/A</v>
      </c>
      <c r="AW300" s="43" t="e">
        <v>#N/A</v>
      </c>
      <c r="AX300" s="4" t="s">
        <v>22</v>
      </c>
      <c r="AY300" s="4"/>
      <c r="AZ300" s="8"/>
      <c r="BA300" s="8"/>
      <c r="BB300" s="12"/>
      <c r="BC300" s="12"/>
      <c r="BD300" s="12"/>
      <c r="BE300" s="12"/>
      <c r="BF300" s="12"/>
      <c r="BG300" s="8"/>
      <c r="BH300" s="12" t="e">
        <v>#N/A</v>
      </c>
      <c r="BI300" s="4" t="s">
        <v>22</v>
      </c>
      <c r="BJ300" s="4" t="s">
        <v>22</v>
      </c>
      <c r="BK300" s="4" t="s">
        <v>22</v>
      </c>
      <c r="BL300" s="4" t="s">
        <v>22</v>
      </c>
      <c r="BM300" s="12"/>
      <c r="BN300" s="12"/>
      <c r="BO300" s="12"/>
      <c r="BP300" s="8"/>
      <c r="BQ300" s="12"/>
      <c r="BR300" s="2"/>
      <c r="BS300" s="2"/>
      <c r="BV300" s="2"/>
      <c r="CY300" s="2"/>
    </row>
    <row r="301" spans="1:103" ht="78" x14ac:dyDescent="0.3">
      <c r="A301" s="15" t="s">
        <v>1224</v>
      </c>
      <c r="B301" s="3" t="s">
        <v>897</v>
      </c>
      <c r="C301" s="8"/>
      <c r="D301" s="8"/>
      <c r="E301" s="8"/>
      <c r="F301" s="8"/>
      <c r="G301" s="4" t="s">
        <v>54</v>
      </c>
      <c r="H301" s="12" t="s">
        <v>1048</v>
      </c>
      <c r="I301" s="12" t="s">
        <v>1035</v>
      </c>
      <c r="J301" s="12" t="s">
        <v>4263</v>
      </c>
      <c r="K301" s="4" t="s">
        <v>1345</v>
      </c>
      <c r="L301" s="4" t="s">
        <v>898</v>
      </c>
      <c r="M301" s="4" t="s">
        <v>1300</v>
      </c>
      <c r="N301" s="8"/>
      <c r="O301" s="6" t="s">
        <v>2615</v>
      </c>
      <c r="P301" s="7" t="s">
        <v>2616</v>
      </c>
      <c r="Q301" s="6" t="s">
        <v>1499</v>
      </c>
      <c r="R301" s="6" t="s">
        <v>3318</v>
      </c>
      <c r="S301" s="12" t="s">
        <v>3101</v>
      </c>
      <c r="T301" s="12" t="s">
        <v>3102</v>
      </c>
      <c r="U301" s="12" t="s">
        <v>3380</v>
      </c>
      <c r="V301" s="6" t="s">
        <v>2617</v>
      </c>
      <c r="W301" s="6" t="s">
        <v>2617</v>
      </c>
      <c r="X301" s="6" t="s">
        <v>2618</v>
      </c>
      <c r="Y301" s="6" t="s">
        <v>22</v>
      </c>
      <c r="Z301" s="12" t="s">
        <v>3608</v>
      </c>
      <c r="AA301" s="8"/>
      <c r="AB301" s="13" t="s">
        <v>3098</v>
      </c>
      <c r="AC301" s="4" t="s">
        <v>3907</v>
      </c>
      <c r="AD301" s="13" t="s">
        <v>3098</v>
      </c>
      <c r="AE301" s="4" t="s">
        <v>3100</v>
      </c>
      <c r="AF301" s="8"/>
      <c r="AG301" s="9" t="s">
        <v>899</v>
      </c>
      <c r="AH301" s="4" t="s">
        <v>3927</v>
      </c>
      <c r="AI301" s="4" t="s">
        <v>3096</v>
      </c>
      <c r="AJ301" s="12">
        <v>0.25</v>
      </c>
      <c r="AK301" s="10" t="s">
        <v>3097</v>
      </c>
      <c r="AL301" s="12">
        <v>1</v>
      </c>
      <c r="AM301" s="8"/>
      <c r="AN301" s="8"/>
      <c r="AO301" s="8"/>
      <c r="AP301" s="4" t="s">
        <v>22</v>
      </c>
      <c r="AQ301" s="4"/>
      <c r="AR301" s="8"/>
      <c r="AS301" s="4" t="s">
        <v>885</v>
      </c>
      <c r="AT301" s="4" t="s">
        <v>621</v>
      </c>
      <c r="AU301" s="4" t="s">
        <v>22</v>
      </c>
      <c r="AV301" s="43" t="s">
        <v>22</v>
      </c>
      <c r="AW301" s="43" t="s">
        <v>22</v>
      </c>
      <c r="AX301" s="4" t="s">
        <v>22</v>
      </c>
      <c r="AY301" s="4"/>
      <c r="AZ301" s="8"/>
      <c r="BA301" s="8"/>
      <c r="BB301" s="12"/>
      <c r="BC301" s="12"/>
      <c r="BD301" s="12"/>
      <c r="BE301" s="12"/>
      <c r="BF301" s="12"/>
      <c r="BG301" s="8"/>
      <c r="BH301" s="12" t="s">
        <v>22</v>
      </c>
      <c r="BI301" s="4" t="s">
        <v>22</v>
      </c>
      <c r="BJ301" s="4" t="s">
        <v>22</v>
      </c>
      <c r="BK301" s="4" t="s">
        <v>22</v>
      </c>
      <c r="BL301" s="4" t="s">
        <v>22</v>
      </c>
      <c r="BM301" s="12"/>
      <c r="BN301" s="12"/>
      <c r="BO301" s="12"/>
      <c r="BP301" s="8"/>
      <c r="BQ301" s="12"/>
      <c r="BR301" s="2"/>
      <c r="BS301" s="2"/>
      <c r="BV301" s="2"/>
      <c r="CY301" s="2"/>
    </row>
    <row r="302" spans="1:103" ht="62.4" x14ac:dyDescent="0.3">
      <c r="A302" s="15" t="s">
        <v>1225</v>
      </c>
      <c r="B302" s="3" t="s">
        <v>798</v>
      </c>
      <c r="C302" s="8"/>
      <c r="D302" s="8"/>
      <c r="E302" s="8"/>
      <c r="F302" s="8"/>
      <c r="G302" s="4" t="s">
        <v>54</v>
      </c>
      <c r="H302" s="12" t="s">
        <v>1045</v>
      </c>
      <c r="I302" s="12" t="s">
        <v>1034</v>
      </c>
      <c r="J302" s="12" t="s">
        <v>4225</v>
      </c>
      <c r="K302" s="4" t="s">
        <v>1421</v>
      </c>
      <c r="L302" s="4" t="s">
        <v>799</v>
      </c>
      <c r="M302" s="4" t="s">
        <v>1300</v>
      </c>
      <c r="N302" s="8"/>
      <c r="O302" s="11" t="s">
        <v>3208</v>
      </c>
      <c r="P302" s="14" t="s">
        <v>3209</v>
      </c>
      <c r="Q302" s="6" t="s">
        <v>1656</v>
      </c>
      <c r="R302" s="6" t="s">
        <v>3318</v>
      </c>
      <c r="S302" s="12" t="e">
        <v>#N/A</v>
      </c>
      <c r="T302" s="8"/>
      <c r="U302" s="12" t="e">
        <v>#N/A</v>
      </c>
      <c r="V302" s="6" t="s">
        <v>1679</v>
      </c>
      <c r="W302" s="8"/>
      <c r="X302" s="6" t="s">
        <v>1680</v>
      </c>
      <c r="Y302" s="6" t="s">
        <v>1681</v>
      </c>
      <c r="Z302" s="12" t="s">
        <v>3609</v>
      </c>
      <c r="AA302" s="8"/>
      <c r="AB302" s="9" t="s">
        <v>800</v>
      </c>
      <c r="AC302" s="4" t="s">
        <v>3907</v>
      </c>
      <c r="AD302" s="9" t="s">
        <v>800</v>
      </c>
      <c r="AE302" s="4" t="s">
        <v>203</v>
      </c>
      <c r="AF302" s="8"/>
      <c r="AG302" s="9" t="s">
        <v>800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e">
        <v>#N/A</v>
      </c>
      <c r="AW302" s="43" t="e">
        <v>#N/A</v>
      </c>
      <c r="AX302" s="4" t="s">
        <v>801</v>
      </c>
      <c r="AY302" s="4"/>
      <c r="AZ302" s="8"/>
      <c r="BA302" s="8"/>
      <c r="BB302" s="12" t="s">
        <v>3018</v>
      </c>
      <c r="BC302" s="12"/>
      <c r="BD302" s="12"/>
      <c r="BE302" s="12"/>
      <c r="BF302" s="12"/>
      <c r="BG302" s="8"/>
      <c r="BH302" s="12" t="e">
        <v>#N/A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1455</v>
      </c>
      <c r="BN302" s="4" t="s">
        <v>60</v>
      </c>
      <c r="BO302" s="4"/>
      <c r="BP302" s="8"/>
      <c r="BQ302" s="4" t="s">
        <v>1243</v>
      </c>
      <c r="BR302" s="2"/>
      <c r="BS302" s="2"/>
      <c r="BV302" s="2"/>
      <c r="CY302" s="2"/>
    </row>
    <row r="303" spans="1:103" ht="62.4" x14ac:dyDescent="0.3">
      <c r="A303" s="15" t="s">
        <v>1226</v>
      </c>
      <c r="B303" s="3" t="s">
        <v>923</v>
      </c>
      <c r="C303" s="8"/>
      <c r="D303" s="8"/>
      <c r="E303" s="8"/>
      <c r="F303" s="8"/>
      <c r="G303" s="4" t="s">
        <v>20</v>
      </c>
      <c r="H303" s="12" t="s">
        <v>1030</v>
      </c>
      <c r="I303" s="12" t="s">
        <v>1030</v>
      </c>
      <c r="J303" s="12" t="s">
        <v>4263</v>
      </c>
      <c r="K303" s="4" t="s">
        <v>1422</v>
      </c>
      <c r="L303" s="4" t="s">
        <v>924</v>
      </c>
      <c r="M303" s="4" t="s">
        <v>1300</v>
      </c>
      <c r="N303" s="8"/>
      <c r="O303" s="11" t="s">
        <v>2503</v>
      </c>
      <c r="P303" s="14" t="s">
        <v>2504</v>
      </c>
      <c r="Q303" s="6" t="s">
        <v>1499</v>
      </c>
      <c r="R303" s="6" t="s">
        <v>3318</v>
      </c>
      <c r="S303" s="12" t="e">
        <v>#N/A</v>
      </c>
      <c r="T303" s="8"/>
      <c r="U303" s="12" t="e">
        <v>#N/A</v>
      </c>
      <c r="V303" s="6" t="s">
        <v>2505</v>
      </c>
      <c r="W303" s="8"/>
      <c r="X303" s="6" t="s">
        <v>2506</v>
      </c>
      <c r="Y303" s="6" t="s">
        <v>22</v>
      </c>
      <c r="Z303" s="12" t="s">
        <v>3611</v>
      </c>
      <c r="AA303" s="8"/>
      <c r="AB303" s="9" t="s">
        <v>925</v>
      </c>
      <c r="AC303" s="4" t="s">
        <v>3907</v>
      </c>
      <c r="AD303" s="9" t="s">
        <v>925</v>
      </c>
      <c r="AE303" s="4" t="s">
        <v>203</v>
      </c>
      <c r="AF303" s="8"/>
      <c r="AG303" s="9" t="s">
        <v>925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47</v>
      </c>
      <c r="AV303" s="43" t="e">
        <v>#N/A</v>
      </c>
      <c r="AW303" s="43" t="e">
        <v>#N/A</v>
      </c>
      <c r="AX303" s="4" t="s">
        <v>155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e">
        <v>#N/A</v>
      </c>
      <c r="BI303" s="4" t="s">
        <v>357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2"/>
      <c r="BS303" s="2"/>
      <c r="BV303" s="2"/>
      <c r="CY303" s="2"/>
    </row>
    <row r="304" spans="1:103" ht="62.4" x14ac:dyDescent="0.3">
      <c r="A304" s="15" t="s">
        <v>1227</v>
      </c>
      <c r="B304" s="3" t="s">
        <v>775</v>
      </c>
      <c r="C304" s="8"/>
      <c r="D304" s="8"/>
      <c r="E304" s="8"/>
      <c r="F304" s="8"/>
      <c r="G304" s="4" t="s">
        <v>20</v>
      </c>
      <c r="H304" s="12" t="s">
        <v>1055</v>
      </c>
      <c r="I304" s="12" t="s">
        <v>1030</v>
      </c>
      <c r="J304" s="12" t="s">
        <v>2823</v>
      </c>
      <c r="K304" s="4" t="s">
        <v>1339</v>
      </c>
      <c r="L304" s="4" t="s">
        <v>776</v>
      </c>
      <c r="M304" s="4" t="s">
        <v>1300</v>
      </c>
      <c r="N304" s="8"/>
      <c r="O304" s="6" t="s">
        <v>1753</v>
      </c>
      <c r="P304" s="7" t="s">
        <v>1754</v>
      </c>
      <c r="Q304" s="6" t="s">
        <v>1499</v>
      </c>
      <c r="R304" s="6" t="s">
        <v>3318</v>
      </c>
      <c r="S304" s="12" t="e">
        <v>#N/A</v>
      </c>
      <c r="T304" s="8"/>
      <c r="U304" s="12" t="e">
        <v>#N/A</v>
      </c>
      <c r="V304" s="6" t="s">
        <v>1755</v>
      </c>
      <c r="W304" s="8"/>
      <c r="X304" s="11" t="s">
        <v>1756</v>
      </c>
      <c r="Y304" s="6" t="s">
        <v>22</v>
      </c>
      <c r="Z304" s="12" t="s">
        <v>3613</v>
      </c>
      <c r="AA304" s="8"/>
      <c r="AB304" s="9" t="s">
        <v>774</v>
      </c>
      <c r="AC304" s="4" t="s">
        <v>3907</v>
      </c>
      <c r="AD304" s="9" t="s">
        <v>275</v>
      </c>
      <c r="AE304" s="4" t="s">
        <v>203</v>
      </c>
      <c r="AF304" s="8"/>
      <c r="AG304" s="9" t="s">
        <v>774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e">
        <v>#N/A</v>
      </c>
      <c r="AW304" s="43" t="e">
        <v>#N/A</v>
      </c>
      <c r="AX304" s="4" t="s">
        <v>777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v>#N/A</v>
      </c>
      <c r="BI304" s="4" t="s">
        <v>154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4" t="s">
        <v>1243</v>
      </c>
      <c r="BR304" s="2"/>
      <c r="BS304" s="2"/>
      <c r="BV304" s="2"/>
      <c r="CY304" s="2"/>
    </row>
    <row r="305" spans="1:103" ht="62.4" x14ac:dyDescent="0.3">
      <c r="A305" s="15" t="s">
        <v>1228</v>
      </c>
      <c r="B305" s="3" t="s">
        <v>901</v>
      </c>
      <c r="C305" s="8"/>
      <c r="D305" s="8"/>
      <c r="E305" s="8"/>
      <c r="F305" s="8"/>
      <c r="G305" s="4" t="s">
        <v>54</v>
      </c>
      <c r="H305" s="12" t="s">
        <v>1055</v>
      </c>
      <c r="I305" s="12" t="s">
        <v>1029</v>
      </c>
      <c r="J305" s="12" t="s">
        <v>4115</v>
      </c>
      <c r="K305" s="4" t="s">
        <v>1339</v>
      </c>
      <c r="L305" s="4" t="s">
        <v>902</v>
      </c>
      <c r="M305" s="4" t="s">
        <v>1300</v>
      </c>
      <c r="N305" s="8"/>
      <c r="O305" s="11" t="s">
        <v>3211</v>
      </c>
      <c r="P305" s="14" t="s">
        <v>3212</v>
      </c>
      <c r="Q305" s="6" t="s">
        <v>1656</v>
      </c>
      <c r="R305" s="6" t="s">
        <v>3318</v>
      </c>
      <c r="S305" s="12" t="e">
        <v>#N/A</v>
      </c>
      <c r="T305" s="8"/>
      <c r="U305" s="12" t="e">
        <v>#N/A</v>
      </c>
      <c r="V305" s="6" t="s">
        <v>1777</v>
      </c>
      <c r="W305" s="8"/>
      <c r="X305" s="6" t="s">
        <v>1778</v>
      </c>
      <c r="Y305" s="6" t="s">
        <v>22</v>
      </c>
      <c r="Z305" s="12" t="s">
        <v>3614</v>
      </c>
      <c r="AA305" s="8"/>
      <c r="AB305" s="9" t="s">
        <v>903</v>
      </c>
      <c r="AC305" s="4" t="s">
        <v>3907</v>
      </c>
      <c r="AD305" s="9" t="s">
        <v>903</v>
      </c>
      <c r="AE305" s="4" t="s">
        <v>203</v>
      </c>
      <c r="AF305" s="8"/>
      <c r="AG305" s="9" t="s">
        <v>903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882</v>
      </c>
      <c r="AT305" s="4" t="s">
        <v>621</v>
      </c>
      <c r="AU305" s="4" t="s">
        <v>22</v>
      </c>
      <c r="AV305" s="43" t="e">
        <v>#N/A</v>
      </c>
      <c r="AW305" s="43" t="e">
        <v>#N/A</v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e">
        <v>#N/A</v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2"/>
      <c r="BS305" s="2"/>
      <c r="BV305" s="2"/>
      <c r="CY305" s="2"/>
    </row>
    <row r="306" spans="1:103" ht="62.4" x14ac:dyDescent="0.3">
      <c r="A306" s="15" t="s">
        <v>1229</v>
      </c>
      <c r="B306" s="3" t="s">
        <v>908</v>
      </c>
      <c r="C306" s="8"/>
      <c r="D306" s="8"/>
      <c r="E306" s="8"/>
      <c r="F306" s="8"/>
      <c r="G306" s="4" t="s">
        <v>54</v>
      </c>
      <c r="H306" s="12" t="s">
        <v>1051</v>
      </c>
      <c r="I306" s="12" t="s">
        <v>1034</v>
      </c>
      <c r="J306" s="12" t="s">
        <v>4115</v>
      </c>
      <c r="K306" s="4" t="s">
        <v>1382</v>
      </c>
      <c r="L306" s="4" t="s">
        <v>909</v>
      </c>
      <c r="M306" s="4" t="s">
        <v>1300</v>
      </c>
      <c r="N306" s="8"/>
      <c r="O306" s="6" t="s">
        <v>1864</v>
      </c>
      <c r="P306" s="7" t="s">
        <v>1865</v>
      </c>
      <c r="Q306" s="6" t="s">
        <v>1499</v>
      </c>
      <c r="R306" s="6" t="s">
        <v>3318</v>
      </c>
      <c r="S306" s="12" t="e">
        <v>#N/A</v>
      </c>
      <c r="T306" s="8"/>
      <c r="U306" s="12" t="e">
        <v>#N/A</v>
      </c>
      <c r="V306" s="6" t="s">
        <v>1866</v>
      </c>
      <c r="W306" s="8"/>
      <c r="X306" s="11" t="s">
        <v>1867</v>
      </c>
      <c r="Y306" s="6" t="s">
        <v>22</v>
      </c>
      <c r="Z306" s="12" t="s">
        <v>3615</v>
      </c>
      <c r="AA306" s="8"/>
      <c r="AB306" s="9" t="s">
        <v>63</v>
      </c>
      <c r="AC306" s="4" t="s">
        <v>3907</v>
      </c>
      <c r="AD306" s="9" t="s">
        <v>63</v>
      </c>
      <c r="AE306" s="4" t="s">
        <v>203</v>
      </c>
      <c r="AF306" s="8"/>
      <c r="AG306" s="9" t="s">
        <v>63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875</v>
      </c>
      <c r="AT306" s="4" t="s">
        <v>22</v>
      </c>
      <c r="AU306" s="4" t="s">
        <v>22</v>
      </c>
      <c r="AV306" s="43" t="e">
        <v>#N/A</v>
      </c>
      <c r="AW306" s="43" t="e">
        <v>#N/A</v>
      </c>
      <c r="AX306" s="4" t="s">
        <v>22</v>
      </c>
      <c r="AY306" s="4"/>
      <c r="AZ306" s="8"/>
      <c r="BA306" s="8"/>
      <c r="BB306" s="12"/>
      <c r="BC306" s="12"/>
      <c r="BD306" s="12"/>
      <c r="BE306" s="12"/>
      <c r="BF306" s="12"/>
      <c r="BG306" s="8"/>
      <c r="BH306" s="12" t="e">
        <v>#N/A</v>
      </c>
      <c r="BI306" s="4" t="s">
        <v>22</v>
      </c>
      <c r="BJ306" s="4" t="s">
        <v>22</v>
      </c>
      <c r="BK306" s="4" t="s">
        <v>22</v>
      </c>
      <c r="BL306" s="4" t="s">
        <v>22</v>
      </c>
      <c r="BM306" s="12"/>
      <c r="BN306" s="12"/>
      <c r="BO306" s="12"/>
      <c r="BP306" s="8"/>
      <c r="BQ306" s="12"/>
      <c r="BR306" s="2"/>
      <c r="BS306" s="2"/>
      <c r="BV306" s="2"/>
      <c r="CY306" s="2"/>
    </row>
    <row r="307" spans="1:103" ht="62.4" x14ac:dyDescent="0.3">
      <c r="A307" s="15" t="s">
        <v>1230</v>
      </c>
      <c r="B307" s="3" t="s">
        <v>913</v>
      </c>
      <c r="C307" s="8"/>
      <c r="D307" s="8"/>
      <c r="E307" s="8"/>
      <c r="F307" s="8"/>
      <c r="G307" s="4" t="s">
        <v>20</v>
      </c>
      <c r="H307" s="12" t="s">
        <v>1042</v>
      </c>
      <c r="I307" s="12" t="s">
        <v>1030</v>
      </c>
      <c r="J307" s="12" t="s">
        <v>4269</v>
      </c>
      <c r="K307" s="4" t="s">
        <v>1347</v>
      </c>
      <c r="L307" s="4" t="s">
        <v>914</v>
      </c>
      <c r="M307" s="4" t="s">
        <v>1300</v>
      </c>
      <c r="N307" s="8"/>
      <c r="O307" s="6" t="s">
        <v>2566</v>
      </c>
      <c r="P307" s="7" t="s">
        <v>2567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2568</v>
      </c>
      <c r="W307" s="8"/>
      <c r="X307" s="11" t="s">
        <v>2569</v>
      </c>
      <c r="Y307" s="6" t="s">
        <v>22</v>
      </c>
      <c r="Z307" s="12" t="e">
        <v>#N/A</v>
      </c>
      <c r="AA307" s="8"/>
      <c r="AB307" s="9" t="s">
        <v>344</v>
      </c>
      <c r="AC307" s="4" t="s">
        <v>3907</v>
      </c>
      <c r="AD307" s="9" t="s">
        <v>344</v>
      </c>
      <c r="AE307" s="4" t="s">
        <v>203</v>
      </c>
      <c r="AF307" s="8"/>
      <c r="AG307" s="9" t="s">
        <v>344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22</v>
      </c>
      <c r="AT307" s="4" t="s">
        <v>22</v>
      </c>
      <c r="AU307" s="4" t="s">
        <v>22</v>
      </c>
      <c r="AV307" s="43" t="e">
        <v>#N/A</v>
      </c>
      <c r="AW307" s="43" t="e">
        <v>#N/A</v>
      </c>
      <c r="AX307" s="4" t="s">
        <v>22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v>#N/A</v>
      </c>
      <c r="BI307" s="4" t="s">
        <v>22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2"/>
      <c r="BS307" s="2"/>
      <c r="BV307" s="2"/>
      <c r="CY307" s="2"/>
    </row>
    <row r="308" spans="1:103" ht="62.4" x14ac:dyDescent="0.3">
      <c r="A308" s="15" t="s">
        <v>1231</v>
      </c>
      <c r="B308" s="3" t="s">
        <v>892</v>
      </c>
      <c r="C308" s="8"/>
      <c r="D308" s="8"/>
      <c r="E308" s="8"/>
      <c r="F308" s="8"/>
      <c r="G308" s="4" t="s">
        <v>54</v>
      </c>
      <c r="H308" s="12" t="s">
        <v>1046</v>
      </c>
      <c r="I308" s="12" t="s">
        <v>1037</v>
      </c>
      <c r="J308" s="12" t="s">
        <v>4115</v>
      </c>
      <c r="K308" s="4" t="s">
        <v>1367</v>
      </c>
      <c r="L308" s="4" t="s">
        <v>893</v>
      </c>
      <c r="M308" s="4" t="s">
        <v>1300</v>
      </c>
      <c r="N308" s="8"/>
      <c r="O308" s="11" t="s">
        <v>2593</v>
      </c>
      <c r="P308" s="14" t="s">
        <v>2594</v>
      </c>
      <c r="Q308" s="6" t="s">
        <v>1656</v>
      </c>
      <c r="R308" s="6" t="s">
        <v>3318</v>
      </c>
      <c r="S308" s="12" t="e">
        <v>#N/A</v>
      </c>
      <c r="T308" s="8"/>
      <c r="U308" s="12" t="e">
        <v>#N/A</v>
      </c>
      <c r="V308" s="6" t="s">
        <v>2595</v>
      </c>
      <c r="W308" s="8"/>
      <c r="X308" s="6" t="s">
        <v>2596</v>
      </c>
      <c r="Y308" s="6" t="s">
        <v>22</v>
      </c>
      <c r="Z308" s="12" t="s">
        <v>3616</v>
      </c>
      <c r="AA308" s="8"/>
      <c r="AB308" s="9" t="s">
        <v>894</v>
      </c>
      <c r="AC308" s="4" t="s">
        <v>3907</v>
      </c>
      <c r="AD308" s="9" t="s">
        <v>894</v>
      </c>
      <c r="AE308" s="4" t="s">
        <v>203</v>
      </c>
      <c r="AF308" s="8"/>
      <c r="AG308" s="9" t="s">
        <v>894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882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/>
      <c r="BR308" s="2"/>
      <c r="BS308" s="2"/>
      <c r="BV308" s="2"/>
      <c r="CY308" s="2"/>
    </row>
    <row r="309" spans="1:103" ht="78" x14ac:dyDescent="0.3">
      <c r="A309" s="15" t="s">
        <v>1232</v>
      </c>
      <c r="B309" s="3" t="s">
        <v>359</v>
      </c>
      <c r="C309" s="8"/>
      <c r="D309" s="8"/>
      <c r="E309" s="8"/>
      <c r="F309" s="8"/>
      <c r="G309" s="4" t="s">
        <v>54</v>
      </c>
      <c r="H309" s="12" t="s">
        <v>1031</v>
      </c>
      <c r="I309" s="12" t="s">
        <v>1034</v>
      </c>
      <c r="J309" s="12" t="s">
        <v>4117</v>
      </c>
      <c r="K309" s="4" t="s">
        <v>1405</v>
      </c>
      <c r="L309" s="4" t="s">
        <v>360</v>
      </c>
      <c r="M309" s="4" t="s">
        <v>3216</v>
      </c>
      <c r="N309" s="8"/>
      <c r="O309" s="6" t="s">
        <v>1582</v>
      </c>
      <c r="P309" s="7" t="s">
        <v>1583</v>
      </c>
      <c r="Q309" s="6" t="s">
        <v>1517</v>
      </c>
      <c r="R309" s="6" t="s">
        <v>3318</v>
      </c>
      <c r="S309" s="12" t="s">
        <v>3101</v>
      </c>
      <c r="T309" s="8"/>
      <c r="U309" s="12" t="s">
        <v>3503</v>
      </c>
      <c r="V309" s="6" t="s">
        <v>1584</v>
      </c>
      <c r="W309" s="8"/>
      <c r="X309" s="11" t="s">
        <v>1585</v>
      </c>
      <c r="Y309" s="6" t="s">
        <v>22</v>
      </c>
      <c r="Z309" s="12" t="s">
        <v>3772</v>
      </c>
      <c r="AA309" s="8"/>
      <c r="AB309" s="9" t="s">
        <v>362</v>
      </c>
      <c r="AC309" s="4" t="s">
        <v>35</v>
      </c>
      <c r="AD309" s="9" t="s">
        <v>361</v>
      </c>
      <c r="AE309" s="4" t="s">
        <v>104</v>
      </c>
      <c r="AF309" s="8"/>
      <c r="AG309" s="9" t="s">
        <v>361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28</v>
      </c>
      <c r="AT309" s="4" t="s">
        <v>29</v>
      </c>
      <c r="AU309" s="4" t="s">
        <v>79</v>
      </c>
      <c r="AV309" s="43" t="s">
        <v>79</v>
      </c>
      <c r="AW309" s="43" t="s">
        <v>363</v>
      </c>
      <c r="AX309" s="4" t="s">
        <v>363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115</v>
      </c>
      <c r="BI309" s="4" t="s">
        <v>79</v>
      </c>
      <c r="BJ309" s="4" t="s">
        <v>115</v>
      </c>
      <c r="BK309" s="4" t="s">
        <v>22</v>
      </c>
      <c r="BL309" s="4" t="s">
        <v>22</v>
      </c>
      <c r="BM309" s="4" t="s">
        <v>1455</v>
      </c>
      <c r="BN309" s="4" t="s">
        <v>60</v>
      </c>
      <c r="BO309" s="4"/>
      <c r="BP309" s="8"/>
      <c r="BQ309" s="4" t="s">
        <v>1243</v>
      </c>
      <c r="BR309" s="2"/>
      <c r="BS309" s="2"/>
      <c r="BV309" s="2"/>
      <c r="CY309" s="2"/>
    </row>
    <row r="310" spans="1:103" ht="62.4" x14ac:dyDescent="0.3">
      <c r="A310" s="15" t="s">
        <v>1233</v>
      </c>
      <c r="B310" s="3" t="s">
        <v>459</v>
      </c>
      <c r="C310" s="8"/>
      <c r="D310" s="8"/>
      <c r="E310" s="8"/>
      <c r="F310" s="8"/>
      <c r="G310" s="4" t="s">
        <v>20</v>
      </c>
      <c r="H310" s="12" t="s">
        <v>1052</v>
      </c>
      <c r="I310" s="12" t="s">
        <v>1031</v>
      </c>
      <c r="J310" s="12" t="s">
        <v>4244</v>
      </c>
      <c r="K310" s="4" t="s">
        <v>1433</v>
      </c>
      <c r="L310" s="4" t="s">
        <v>460</v>
      </c>
      <c r="M310" s="4" t="s">
        <v>3216</v>
      </c>
      <c r="N310" s="8"/>
      <c r="O310" s="6" t="s">
        <v>2319</v>
      </c>
      <c r="P310" s="7" t="s">
        <v>2320</v>
      </c>
      <c r="Q310" s="6" t="s">
        <v>1498</v>
      </c>
      <c r="R310" s="6" t="s">
        <v>3318</v>
      </c>
      <c r="S310" s="12" t="s">
        <v>3321</v>
      </c>
      <c r="T310" s="8"/>
      <c r="U310" s="12" t="s">
        <v>3504</v>
      </c>
      <c r="V310" s="6" t="s">
        <v>2321</v>
      </c>
      <c r="W310" s="8"/>
      <c r="X310" s="11" t="s">
        <v>2322</v>
      </c>
      <c r="Y310" s="6" t="s">
        <v>22</v>
      </c>
      <c r="Z310" s="12" t="s">
        <v>3773</v>
      </c>
      <c r="AA310" s="8"/>
      <c r="AB310" s="9" t="s">
        <v>246</v>
      </c>
      <c r="AC310" s="4" t="s">
        <v>35</v>
      </c>
      <c r="AD310" s="9" t="s">
        <v>246</v>
      </c>
      <c r="AE310" s="4" t="s">
        <v>25</v>
      </c>
      <c r="AF310" s="8"/>
      <c r="AG310" s="9" t="s">
        <v>461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28</v>
      </c>
      <c r="AT310" s="4" t="s">
        <v>29</v>
      </c>
      <c r="AU310" s="4" t="s">
        <v>79</v>
      </c>
      <c r="AV310" s="43" t="s">
        <v>79</v>
      </c>
      <c r="AW310" s="43" t="s">
        <v>485</v>
      </c>
      <c r="AX310" s="4" t="s">
        <v>462</v>
      </c>
      <c r="AY310" s="4"/>
      <c r="AZ310" s="8"/>
      <c r="BA310" s="8"/>
      <c r="BB310" s="12" t="s">
        <v>2964</v>
      </c>
      <c r="BC310" s="12"/>
      <c r="BD310" s="12"/>
      <c r="BE310" s="12"/>
      <c r="BF310" s="12"/>
      <c r="BG310" s="8"/>
      <c r="BH310" s="12" t="s">
        <v>22</v>
      </c>
      <c r="BI310" s="4" t="s">
        <v>79</v>
      </c>
      <c r="BJ310" s="4" t="s">
        <v>22</v>
      </c>
      <c r="BK310" s="4" t="s">
        <v>2791</v>
      </c>
      <c r="BL310" s="4" t="s">
        <v>22</v>
      </c>
      <c r="BM310" s="4" t="s">
        <v>2870</v>
      </c>
      <c r="BN310" s="12" t="s">
        <v>3238</v>
      </c>
      <c r="BO310" s="12"/>
      <c r="BP310" s="8"/>
      <c r="BQ310" s="4" t="s">
        <v>1243</v>
      </c>
      <c r="BR310" s="2"/>
      <c r="BS310" s="2"/>
      <c r="BV310" s="2"/>
      <c r="CY310" s="2"/>
    </row>
    <row r="311" spans="1:103" ht="78" x14ac:dyDescent="0.3">
      <c r="A311" s="15" t="s">
        <v>4358</v>
      </c>
      <c r="B311" s="3" t="s">
        <v>987</v>
      </c>
      <c r="C311" s="8"/>
      <c r="D311" s="8"/>
      <c r="E311" s="8"/>
      <c r="F311" s="8"/>
      <c r="G311" s="4" t="s">
        <v>54</v>
      </c>
      <c r="H311" s="12" t="s">
        <v>1039</v>
      </c>
      <c r="I311" s="12" t="s">
        <v>1028</v>
      </c>
      <c r="J311" s="12" t="s">
        <v>4116</v>
      </c>
      <c r="K311" s="4" t="s">
        <v>1352</v>
      </c>
      <c r="L311" s="4" t="s">
        <v>988</v>
      </c>
      <c r="M311" s="4" t="s">
        <v>3216</v>
      </c>
      <c r="N311" s="8"/>
      <c r="O311" s="6" t="s">
        <v>2583</v>
      </c>
      <c r="P311" s="7" t="s">
        <v>2584</v>
      </c>
      <c r="Q311" s="6" t="s">
        <v>2585</v>
      </c>
      <c r="R311" s="6" t="s">
        <v>3318</v>
      </c>
      <c r="S311" s="12" t="s">
        <v>3101</v>
      </c>
      <c r="T311" s="8"/>
      <c r="U311" s="12" t="s">
        <v>3505</v>
      </c>
      <c r="V311" s="6" t="s">
        <v>2586</v>
      </c>
      <c r="W311" s="8"/>
      <c r="X311" s="6" t="s">
        <v>2587</v>
      </c>
      <c r="Y311" s="6" t="s">
        <v>22</v>
      </c>
      <c r="Z311" s="12" t="s">
        <v>3774</v>
      </c>
      <c r="AA311" s="8"/>
      <c r="AB311" s="9" t="s">
        <v>232</v>
      </c>
      <c r="AC311" s="4" t="s">
        <v>35</v>
      </c>
      <c r="AD311" s="9" t="s">
        <v>990</v>
      </c>
      <c r="AE311" s="4" t="s">
        <v>104</v>
      </c>
      <c r="AF311" s="8"/>
      <c r="AG311" s="9" t="s">
        <v>989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28</v>
      </c>
      <c r="AT311" s="4" t="s">
        <v>29</v>
      </c>
      <c r="AU311" s="4" t="s">
        <v>79</v>
      </c>
      <c r="AV311" s="43" t="s">
        <v>79</v>
      </c>
      <c r="AW311" s="43" t="s">
        <v>717</v>
      </c>
      <c r="AX311" s="4" t="s">
        <v>717</v>
      </c>
      <c r="AY311" s="4"/>
      <c r="AZ311" s="8"/>
      <c r="BA311" s="8"/>
      <c r="BB311" s="12" t="s">
        <v>2964</v>
      </c>
      <c r="BC311" s="12"/>
      <c r="BD311" s="12"/>
      <c r="BE311" s="12"/>
      <c r="BF311" s="12"/>
      <c r="BG311" s="8"/>
      <c r="BH311" s="12" t="s">
        <v>115</v>
      </c>
      <c r="BI311" s="4" t="s">
        <v>79</v>
      </c>
      <c r="BJ311" s="4" t="s">
        <v>47</v>
      </c>
      <c r="BK311" s="4" t="s">
        <v>2791</v>
      </c>
      <c r="BL311" s="4" t="s">
        <v>22</v>
      </c>
      <c r="BM311" s="4" t="s">
        <v>1455</v>
      </c>
      <c r="BN311" s="4" t="s">
        <v>60</v>
      </c>
      <c r="BO311" s="4"/>
      <c r="BP311" s="8"/>
      <c r="BQ311" s="12" t="s">
        <v>3933</v>
      </c>
      <c r="BR311" s="2"/>
      <c r="BS311" s="2"/>
      <c r="BV311" s="2"/>
      <c r="CY311" s="2"/>
    </row>
    <row r="312" spans="1:103" ht="62.4" x14ac:dyDescent="0.3">
      <c r="A312" s="15" t="s">
        <v>1234</v>
      </c>
      <c r="B312" s="3" t="s">
        <v>1023</v>
      </c>
      <c r="C312" s="8"/>
      <c r="D312" s="8"/>
      <c r="E312" s="8"/>
      <c r="F312" s="8"/>
      <c r="G312" s="4" t="s">
        <v>54</v>
      </c>
      <c r="H312" s="12" t="s">
        <v>1032</v>
      </c>
      <c r="I312" s="12" t="s">
        <v>1031</v>
      </c>
      <c r="J312" s="12" t="s">
        <v>4254</v>
      </c>
      <c r="K312" s="4" t="s">
        <v>1424</v>
      </c>
      <c r="L312" s="4" t="s">
        <v>1024</v>
      </c>
      <c r="M312" s="4" t="s">
        <v>3216</v>
      </c>
      <c r="N312" s="8"/>
      <c r="O312" s="6" t="s">
        <v>1712</v>
      </c>
      <c r="P312" s="7" t="s">
        <v>1713</v>
      </c>
      <c r="Q312" s="6" t="s">
        <v>1714</v>
      </c>
      <c r="R312" s="6" t="s">
        <v>3318</v>
      </c>
      <c r="S312" s="12" t="e">
        <v>#N/A</v>
      </c>
      <c r="T312" s="8"/>
      <c r="U312" s="12" t="e">
        <v>#N/A</v>
      </c>
      <c r="V312" s="6" t="s">
        <v>1715</v>
      </c>
      <c r="W312" s="8"/>
      <c r="X312" s="6" t="s">
        <v>1716</v>
      </c>
      <c r="Y312" s="6" t="s">
        <v>1717</v>
      </c>
      <c r="Z312" s="12" t="s">
        <v>3776</v>
      </c>
      <c r="AA312" s="8"/>
      <c r="AB312" s="9" t="s">
        <v>1021</v>
      </c>
      <c r="AC312" s="4" t="s">
        <v>3907</v>
      </c>
      <c r="AD312" s="9" t="s">
        <v>1021</v>
      </c>
      <c r="AE312" s="4" t="s">
        <v>203</v>
      </c>
      <c r="AF312" s="8"/>
      <c r="AG312" s="9" t="s">
        <v>1021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997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1321</v>
      </c>
      <c r="BN312" s="4" t="s">
        <v>49</v>
      </c>
      <c r="BO312" s="4"/>
      <c r="BP312" s="8"/>
      <c r="BQ312" s="4" t="s">
        <v>1243</v>
      </c>
      <c r="BR312" s="2"/>
      <c r="BS312" s="2"/>
      <c r="BV312" s="2"/>
      <c r="CY312" s="2"/>
    </row>
    <row r="313" spans="1:103" ht="62.4" x14ac:dyDescent="0.3">
      <c r="A313" s="15" t="s">
        <v>1235</v>
      </c>
      <c r="B313" s="3" t="s">
        <v>993</v>
      </c>
      <c r="C313" s="8"/>
      <c r="D313" s="8"/>
      <c r="E313" s="8"/>
      <c r="F313" s="8"/>
      <c r="G313" s="4" t="s">
        <v>54</v>
      </c>
      <c r="H313" s="12" t="s">
        <v>1034</v>
      </c>
      <c r="I313" s="12" t="s">
        <v>1039</v>
      </c>
      <c r="J313" s="12" t="s">
        <v>4234</v>
      </c>
      <c r="K313" s="4" t="s">
        <v>1405</v>
      </c>
      <c r="L313" s="4" t="s">
        <v>994</v>
      </c>
      <c r="M313" s="4" t="s">
        <v>3216</v>
      </c>
      <c r="N313" s="8"/>
      <c r="O313" s="6" t="s">
        <v>2273</v>
      </c>
      <c r="P313" s="7" t="s">
        <v>1780</v>
      </c>
      <c r="Q313" s="6" t="s">
        <v>2274</v>
      </c>
      <c r="R313" s="6" t="s">
        <v>3318</v>
      </c>
      <c r="S313" s="12" t="e">
        <v>#N/A</v>
      </c>
      <c r="T313" s="8"/>
      <c r="U313" s="12" t="e">
        <v>#N/A</v>
      </c>
      <c r="V313" s="6" t="s">
        <v>2275</v>
      </c>
      <c r="W313" s="8"/>
      <c r="X313" s="6" t="s">
        <v>2276</v>
      </c>
      <c r="Y313" s="6" t="s">
        <v>2277</v>
      </c>
      <c r="Z313" s="12" t="s">
        <v>3777</v>
      </c>
      <c r="AA313" s="8"/>
      <c r="AB313" s="9" t="s">
        <v>996</v>
      </c>
      <c r="AC313" s="4" t="s">
        <v>3907</v>
      </c>
      <c r="AD313" s="9" t="s">
        <v>995</v>
      </c>
      <c r="AE313" s="4" t="s">
        <v>203</v>
      </c>
      <c r="AF313" s="8"/>
      <c r="AG313" s="9" t="s">
        <v>995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e">
        <v>#N/A</v>
      </c>
      <c r="AW313" s="43" t="e">
        <v>#N/A</v>
      </c>
      <c r="AX313" s="4" t="s">
        <v>997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12"/>
      <c r="BN313" s="12"/>
      <c r="BO313" s="12"/>
      <c r="BP313" s="8"/>
      <c r="BQ313" s="4" t="s">
        <v>1243</v>
      </c>
      <c r="BR313" s="2"/>
      <c r="BS313" s="2"/>
      <c r="BV313" s="2"/>
      <c r="CY313" s="2"/>
    </row>
    <row r="314" spans="1:103" ht="62.4" x14ac:dyDescent="0.3">
      <c r="A314" s="15" t="s">
        <v>4359</v>
      </c>
      <c r="B314" s="3" t="s">
        <v>953</v>
      </c>
      <c r="C314" s="8"/>
      <c r="D314" s="8"/>
      <c r="E314" s="8"/>
      <c r="F314" s="8"/>
      <c r="G314" s="4" t="s">
        <v>54</v>
      </c>
      <c r="H314" s="12" t="s">
        <v>1028</v>
      </c>
      <c r="I314" s="12" t="s">
        <v>1035</v>
      </c>
      <c r="J314" s="12" t="s">
        <v>4270</v>
      </c>
      <c r="K314" s="4" t="s">
        <v>1419</v>
      </c>
      <c r="L314" s="4" t="s">
        <v>954</v>
      </c>
      <c r="M314" s="4" t="s">
        <v>1307</v>
      </c>
      <c r="N314" s="8"/>
      <c r="O314" s="6" t="s">
        <v>1635</v>
      </c>
      <c r="P314" s="7" t="s">
        <v>1636</v>
      </c>
      <c r="Q314" s="6" t="s">
        <v>1498</v>
      </c>
      <c r="R314" s="6" t="s">
        <v>3318</v>
      </c>
      <c r="S314" s="12" t="s">
        <v>3101</v>
      </c>
      <c r="T314" s="8"/>
      <c r="U314" s="12" t="s">
        <v>3349</v>
      </c>
      <c r="V314" s="6" t="s">
        <v>1637</v>
      </c>
      <c r="W314" s="8"/>
      <c r="X314" s="6" t="s">
        <v>1638</v>
      </c>
      <c r="Y314" s="6" t="s">
        <v>22</v>
      </c>
      <c r="Z314" s="12" t="s">
        <v>3778</v>
      </c>
      <c r="AA314" s="8"/>
      <c r="AB314" s="9" t="s">
        <v>242</v>
      </c>
      <c r="AC314" s="4" t="s">
        <v>35</v>
      </c>
      <c r="AD314" s="9" t="s">
        <v>955</v>
      </c>
      <c r="AE314" s="4" t="s">
        <v>104</v>
      </c>
      <c r="AF314" s="8"/>
      <c r="AG314" s="9" t="s">
        <v>956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47</v>
      </c>
      <c r="AV314" s="43" t="s">
        <v>47</v>
      </c>
      <c r="AW314" s="43" t="s">
        <v>808</v>
      </c>
      <c r="AX314" s="4" t="s">
        <v>808</v>
      </c>
      <c r="AY314" s="4"/>
      <c r="AZ314" s="8"/>
      <c r="BA314" s="8"/>
      <c r="BB314" s="12" t="s">
        <v>3296</v>
      </c>
      <c r="BC314" s="12"/>
      <c r="BD314" s="12"/>
      <c r="BE314" s="12"/>
      <c r="BF314" s="12"/>
      <c r="BG314" s="8"/>
      <c r="BH314" s="12" t="s">
        <v>22</v>
      </c>
      <c r="BI314" s="4" t="s">
        <v>357</v>
      </c>
      <c r="BJ314" s="4" t="s">
        <v>22</v>
      </c>
      <c r="BK314" s="4" t="s">
        <v>22</v>
      </c>
      <c r="BL314" s="4" t="s">
        <v>22</v>
      </c>
      <c r="BM314" s="4" t="s">
        <v>3929</v>
      </c>
      <c r="BN314" s="4" t="s">
        <v>792</v>
      </c>
      <c r="BO314" s="4"/>
      <c r="BP314" s="8"/>
      <c r="BQ314" s="4" t="s">
        <v>1243</v>
      </c>
      <c r="BR314" s="2"/>
      <c r="BS314" s="2"/>
      <c r="BV314" s="2"/>
      <c r="CY314" s="2"/>
    </row>
    <row r="315" spans="1:103" ht="78" x14ac:dyDescent="0.3">
      <c r="A315" s="15" t="s">
        <v>4360</v>
      </c>
      <c r="B315" s="3" t="s">
        <v>926</v>
      </c>
      <c r="C315" s="8"/>
      <c r="D315" s="8"/>
      <c r="E315" s="8"/>
      <c r="F315" s="8"/>
      <c r="G315" s="4" t="s">
        <v>54</v>
      </c>
      <c r="H315" s="12" t="s">
        <v>1042</v>
      </c>
      <c r="I315" s="12" t="s">
        <v>1029</v>
      </c>
      <c r="J315" s="12" t="s">
        <v>4116</v>
      </c>
      <c r="K315" s="4" t="s">
        <v>1427</v>
      </c>
      <c r="L315" s="4" t="s">
        <v>927</v>
      </c>
      <c r="M315" s="4" t="s">
        <v>1307</v>
      </c>
      <c r="N315" s="8"/>
      <c r="O315" s="6" t="s">
        <v>1908</v>
      </c>
      <c r="P315" s="7" t="s">
        <v>1909</v>
      </c>
      <c r="Q315" s="6" t="s">
        <v>1408</v>
      </c>
      <c r="R315" s="6" t="s">
        <v>3318</v>
      </c>
      <c r="S315" s="12" t="s">
        <v>3101</v>
      </c>
      <c r="T315" s="8"/>
      <c r="U315" s="12" t="s">
        <v>3506</v>
      </c>
      <c r="V315" s="6" t="s">
        <v>1910</v>
      </c>
      <c r="W315" s="8"/>
      <c r="X315" s="6" t="s">
        <v>1911</v>
      </c>
      <c r="Y315" s="6" t="s">
        <v>22</v>
      </c>
      <c r="Z315" s="12" t="s">
        <v>3779</v>
      </c>
      <c r="AA315" s="8"/>
      <c r="AB315" s="9" t="s">
        <v>242</v>
      </c>
      <c r="AC315" s="4" t="s">
        <v>35</v>
      </c>
      <c r="AD315" s="9" t="s">
        <v>928</v>
      </c>
      <c r="AE315" s="4" t="s">
        <v>104</v>
      </c>
      <c r="AF315" s="8"/>
      <c r="AG315" s="9" t="s">
        <v>928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22</v>
      </c>
      <c r="AV315" s="43" t="s">
        <v>22</v>
      </c>
      <c r="AW315" s="43" t="s">
        <v>22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s">
        <v>22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4" t="s">
        <v>1321</v>
      </c>
      <c r="BN315" s="4" t="s">
        <v>49</v>
      </c>
      <c r="BO315" s="4"/>
      <c r="BP315" s="8"/>
      <c r="BQ315" s="4" t="s">
        <v>1243</v>
      </c>
      <c r="BR315" s="2"/>
      <c r="BS315" s="2"/>
      <c r="BV315" s="2"/>
      <c r="CY315" s="2"/>
    </row>
    <row r="316" spans="1:103" ht="100.05" customHeight="1" x14ac:dyDescent="0.3">
      <c r="A316" s="15" t="s">
        <v>1236</v>
      </c>
      <c r="B316" s="3" t="s">
        <v>64</v>
      </c>
      <c r="C316" s="8"/>
      <c r="D316" s="8"/>
      <c r="E316" s="8"/>
      <c r="F316" s="8"/>
      <c r="G316" s="4" t="s">
        <v>54</v>
      </c>
      <c r="H316" s="12" t="s">
        <v>1037</v>
      </c>
      <c r="I316" s="12" t="s">
        <v>1030</v>
      </c>
      <c r="J316" s="12" t="s">
        <v>4113</v>
      </c>
      <c r="K316" s="4" t="s">
        <v>1339</v>
      </c>
      <c r="L316" s="4" t="s">
        <v>65</v>
      </c>
      <c r="M316" s="4" t="s">
        <v>1306</v>
      </c>
      <c r="N316" s="8"/>
      <c r="O316" s="11" t="s">
        <v>3183</v>
      </c>
      <c r="P316" s="14" t="s">
        <v>3184</v>
      </c>
      <c r="Q316" s="6" t="s">
        <v>3187</v>
      </c>
      <c r="R316" s="6" t="s">
        <v>3318</v>
      </c>
      <c r="S316" s="12" t="s">
        <v>3101</v>
      </c>
      <c r="T316" s="8"/>
      <c r="U316" s="12" t="s">
        <v>3507</v>
      </c>
      <c r="V316" s="6" t="s">
        <v>2645</v>
      </c>
      <c r="W316" s="8"/>
      <c r="X316" s="6" t="s">
        <v>2646</v>
      </c>
      <c r="Y316" s="6" t="s">
        <v>2647</v>
      </c>
      <c r="Z316" s="12" t="s">
        <v>3781</v>
      </c>
      <c r="AA316" s="8"/>
      <c r="AB316" s="9" t="s">
        <v>66</v>
      </c>
      <c r="AC316" s="4" t="s">
        <v>35</v>
      </c>
      <c r="AD316" s="9" t="s">
        <v>67</v>
      </c>
      <c r="AE316" s="4" t="s">
        <v>25</v>
      </c>
      <c r="AF316" s="8"/>
      <c r="AG316" s="9" t="s">
        <v>67</v>
      </c>
      <c r="AH316" s="4" t="s">
        <v>97</v>
      </c>
      <c r="AI316" s="4" t="s">
        <v>97</v>
      </c>
      <c r="AJ316" s="12"/>
      <c r="AK316" s="9" t="s">
        <v>69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37</v>
      </c>
      <c r="AV316" s="43" t="s">
        <v>4271</v>
      </c>
      <c r="AW316" s="43" t="s">
        <v>3826</v>
      </c>
      <c r="AX316" s="4" t="s">
        <v>3826</v>
      </c>
      <c r="AY316" s="4"/>
      <c r="AZ316" s="8"/>
      <c r="BA316" s="8"/>
      <c r="BB316" s="4" t="s">
        <v>22</v>
      </c>
      <c r="BC316" s="4"/>
      <c r="BD316" s="4"/>
      <c r="BE316" s="4"/>
      <c r="BF316" s="4"/>
      <c r="BG316" s="8"/>
      <c r="BH316" s="12" t="s">
        <v>22</v>
      </c>
      <c r="BI316" s="4" t="s">
        <v>37</v>
      </c>
      <c r="BJ316" s="4" t="s">
        <v>22</v>
      </c>
      <c r="BK316" s="4" t="s">
        <v>22</v>
      </c>
      <c r="BL316" s="4" t="s">
        <v>48</v>
      </c>
      <c r="BM316" s="4"/>
      <c r="BN316" s="4"/>
      <c r="BO316" s="4"/>
      <c r="BP316" s="8"/>
      <c r="BQ316" s="4" t="s">
        <v>34</v>
      </c>
      <c r="BR316" s="2"/>
      <c r="BS316" s="2"/>
      <c r="BV316" s="2"/>
      <c r="CY316" s="2"/>
    </row>
    <row r="317" spans="1:103" ht="46.8" x14ac:dyDescent="0.3">
      <c r="A317" s="15" t="s">
        <v>4361</v>
      </c>
      <c r="B317" s="3" t="s">
        <v>365</v>
      </c>
      <c r="C317" s="8"/>
      <c r="D317" s="8"/>
      <c r="E317" s="8"/>
      <c r="F317" s="8"/>
      <c r="G317" s="4" t="s">
        <v>54</v>
      </c>
      <c r="H317" s="12" t="s">
        <v>1035</v>
      </c>
      <c r="I317" s="12" t="s">
        <v>1039</v>
      </c>
      <c r="J317" s="12" t="s">
        <v>4232</v>
      </c>
      <c r="K317" s="4" t="s">
        <v>1374</v>
      </c>
      <c r="L317" s="4" t="s">
        <v>366</v>
      </c>
      <c r="M317" s="4" t="s">
        <v>1306</v>
      </c>
      <c r="N317" s="8"/>
      <c r="O317" s="6" t="s">
        <v>1522</v>
      </c>
      <c r="P317" s="7" t="s">
        <v>1523</v>
      </c>
      <c r="Q317" s="6" t="s">
        <v>1517</v>
      </c>
      <c r="R317" s="6" t="s">
        <v>3318</v>
      </c>
      <c r="S317" s="12" t="s">
        <v>3101</v>
      </c>
      <c r="T317" s="8"/>
      <c r="U317" s="12" t="s">
        <v>3508</v>
      </c>
      <c r="V317" s="6" t="s">
        <v>1524</v>
      </c>
      <c r="W317" s="8"/>
      <c r="X317" s="11" t="s">
        <v>1525</v>
      </c>
      <c r="Y317" s="6" t="s">
        <v>22</v>
      </c>
      <c r="Z317" s="12" t="s">
        <v>3782</v>
      </c>
      <c r="AA317" s="8"/>
      <c r="AB317" s="9" t="s">
        <v>367</v>
      </c>
      <c r="AC317" s="4" t="s">
        <v>35</v>
      </c>
      <c r="AD317" s="9" t="s">
        <v>133</v>
      </c>
      <c r="AE317" s="4" t="s">
        <v>104</v>
      </c>
      <c r="AF317" s="8"/>
      <c r="AG317" s="9" t="s">
        <v>133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47</v>
      </c>
      <c r="AV317" s="43" t="s">
        <v>47</v>
      </c>
      <c r="AW317" s="43" t="s">
        <v>364</v>
      </c>
      <c r="AX317" s="4" t="s">
        <v>364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s">
        <v>22</v>
      </c>
      <c r="BI317" s="4" t="s">
        <v>357</v>
      </c>
      <c r="BJ317" s="4" t="s">
        <v>22</v>
      </c>
      <c r="BK317" s="4" t="s">
        <v>22</v>
      </c>
      <c r="BL317" s="4" t="s">
        <v>22</v>
      </c>
      <c r="BM317" s="4" t="s">
        <v>2870</v>
      </c>
      <c r="BN317" s="4" t="s">
        <v>2868</v>
      </c>
      <c r="BO317" s="4"/>
      <c r="BP317" s="8"/>
      <c r="BQ317" s="4" t="s">
        <v>1243</v>
      </c>
      <c r="BR317" s="2"/>
      <c r="BS317" s="2"/>
      <c r="BV317" s="2"/>
      <c r="CY317" s="2"/>
    </row>
    <row r="318" spans="1:103" ht="62.4" x14ac:dyDescent="0.3">
      <c r="A318" s="15" t="s">
        <v>4362</v>
      </c>
      <c r="B318" s="3" t="s">
        <v>368</v>
      </c>
      <c r="C318" s="8"/>
      <c r="D318" s="8"/>
      <c r="E318" s="8"/>
      <c r="F318" s="8"/>
      <c r="G318" s="4" t="s">
        <v>54</v>
      </c>
      <c r="H318" s="12" t="s">
        <v>1052</v>
      </c>
      <c r="I318" s="12" t="s">
        <v>1034</v>
      </c>
      <c r="J318" s="12" t="s">
        <v>4248</v>
      </c>
      <c r="K318" s="4" t="s">
        <v>1350</v>
      </c>
      <c r="L318" s="4" t="s">
        <v>369</v>
      </c>
      <c r="M318" s="4" t="s">
        <v>1306</v>
      </c>
      <c r="N318" s="8"/>
      <c r="O318" s="11" t="s">
        <v>3185</v>
      </c>
      <c r="P318" s="14" t="s">
        <v>3186</v>
      </c>
      <c r="Q318" s="6" t="s">
        <v>3187</v>
      </c>
      <c r="R318" s="6" t="s">
        <v>3318</v>
      </c>
      <c r="S318" s="12" t="e">
        <v>#N/A</v>
      </c>
      <c r="T318" s="8"/>
      <c r="U318" s="12" t="e">
        <v>#N/A</v>
      </c>
      <c r="V318" s="6" t="s">
        <v>1853</v>
      </c>
      <c r="W318" s="8"/>
      <c r="X318" s="6" t="s">
        <v>1854</v>
      </c>
      <c r="Y318" s="6" t="s">
        <v>22</v>
      </c>
      <c r="Z318" s="12" t="s">
        <v>3783</v>
      </c>
      <c r="AA318" s="8"/>
      <c r="AB318" s="9" t="s">
        <v>370</v>
      </c>
      <c r="AC318" s="4" t="s">
        <v>3907</v>
      </c>
      <c r="AD318" s="9" t="s">
        <v>371</v>
      </c>
      <c r="AE318" s="4" t="s">
        <v>203</v>
      </c>
      <c r="AF318" s="8"/>
      <c r="AG318" s="9" t="s">
        <v>371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e">
        <v>#N/A</v>
      </c>
      <c r="AW318" s="43" t="e">
        <v>#N/A</v>
      </c>
      <c r="AX318" s="4" t="s">
        <v>364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12"/>
      <c r="BR318" s="2"/>
      <c r="BS318" s="2"/>
      <c r="BV318" s="2"/>
      <c r="CY318" s="2"/>
    </row>
    <row r="319" spans="1:103" ht="62.4" x14ac:dyDescent="0.3">
      <c r="A319" s="15" t="s">
        <v>1237</v>
      </c>
      <c r="B319" s="3" t="s">
        <v>930</v>
      </c>
      <c r="C319" s="8"/>
      <c r="D319" s="8"/>
      <c r="E319" s="8"/>
      <c r="F319" s="8"/>
      <c r="G319" s="4" t="s">
        <v>54</v>
      </c>
      <c r="H319" s="12" t="s">
        <v>1041</v>
      </c>
      <c r="I319" s="12" t="s">
        <v>1030</v>
      </c>
      <c r="J319" s="12" t="s">
        <v>4272</v>
      </c>
      <c r="K319" s="4" t="s">
        <v>1339</v>
      </c>
      <c r="L319" s="4" t="s">
        <v>931</v>
      </c>
      <c r="M319" s="4" t="s">
        <v>1490</v>
      </c>
      <c r="N319" s="8"/>
      <c r="O319" s="6" t="s">
        <v>2419</v>
      </c>
      <c r="P319" s="7" t="s">
        <v>232</v>
      </c>
      <c r="Q319" s="6" t="s">
        <v>1498</v>
      </c>
      <c r="R319" s="6" t="s">
        <v>3318</v>
      </c>
      <c r="S319" s="12" t="e">
        <v>#N/A</v>
      </c>
      <c r="T319" s="8"/>
      <c r="U319" s="12" t="e">
        <v>#N/A</v>
      </c>
      <c r="V319" s="6" t="s">
        <v>2420</v>
      </c>
      <c r="W319" s="8"/>
      <c r="X319" s="11" t="s">
        <v>2421</v>
      </c>
      <c r="Y319" s="21" t="s">
        <v>2422</v>
      </c>
      <c r="Z319" s="12" t="s">
        <v>3785</v>
      </c>
      <c r="AA319" s="8"/>
      <c r="AB319" s="9" t="s">
        <v>40</v>
      </c>
      <c r="AC319" s="4" t="s">
        <v>3907</v>
      </c>
      <c r="AD319" s="9" t="s">
        <v>932</v>
      </c>
      <c r="AE319" s="4" t="s">
        <v>203</v>
      </c>
      <c r="AF319" s="8"/>
      <c r="AG319" s="9" t="s">
        <v>932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e">
        <v>#N/A</v>
      </c>
      <c r="AW319" s="43" t="e">
        <v>#N/A</v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e">
        <v>#N/A</v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4" t="s">
        <v>1243</v>
      </c>
      <c r="BR319" s="2"/>
      <c r="BS319" s="2"/>
      <c r="BV319" s="2"/>
      <c r="CY319" s="2"/>
    </row>
    <row r="320" spans="1:103" ht="62.4" x14ac:dyDescent="0.3">
      <c r="A320" s="15" t="s">
        <v>4363</v>
      </c>
      <c r="B320" s="3" t="s">
        <v>820</v>
      </c>
      <c r="C320" s="8"/>
      <c r="D320" s="8"/>
      <c r="E320" s="8"/>
      <c r="F320" s="8"/>
      <c r="G320" s="4" t="s">
        <v>54</v>
      </c>
      <c r="H320" s="12" t="s">
        <v>1035</v>
      </c>
      <c r="I320" s="12" t="s">
        <v>1028</v>
      </c>
      <c r="J320" s="12" t="s">
        <v>4229</v>
      </c>
      <c r="K320" s="4" t="s">
        <v>1429</v>
      </c>
      <c r="L320" s="4" t="s">
        <v>821</v>
      </c>
      <c r="M320" s="4" t="s">
        <v>1490</v>
      </c>
      <c r="N320" s="8"/>
      <c r="O320" s="11" t="s">
        <v>3200</v>
      </c>
      <c r="P320" s="14" t="s">
        <v>3201</v>
      </c>
      <c r="Q320" s="6" t="s">
        <v>3202</v>
      </c>
      <c r="R320" s="6" t="s">
        <v>3318</v>
      </c>
      <c r="S320" s="12" t="e">
        <v>#N/A</v>
      </c>
      <c r="T320" s="8"/>
      <c r="U320" s="12" t="e">
        <v>#N/A</v>
      </c>
      <c r="V320" s="6" t="s">
        <v>2224</v>
      </c>
      <c r="W320" s="8"/>
      <c r="X320" s="6" t="s">
        <v>2225</v>
      </c>
      <c r="Y320" s="6" t="s">
        <v>22</v>
      </c>
      <c r="Z320" s="12" t="s">
        <v>3786</v>
      </c>
      <c r="AA320" s="8"/>
      <c r="AB320" s="9" t="s">
        <v>52</v>
      </c>
      <c r="AC320" s="4" t="s">
        <v>3907</v>
      </c>
      <c r="AD320" s="9" t="s">
        <v>52</v>
      </c>
      <c r="AE320" s="4" t="s">
        <v>203</v>
      </c>
      <c r="AF320" s="8"/>
      <c r="AG320" s="9" t="s">
        <v>52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e">
        <v>#N/A</v>
      </c>
      <c r="AW320" s="43" t="e">
        <v>#N/A</v>
      </c>
      <c r="AX320" s="4" t="s">
        <v>241</v>
      </c>
      <c r="AY320" s="4"/>
      <c r="AZ320" s="8"/>
      <c r="BA320" s="8"/>
      <c r="BB320" s="12" t="s">
        <v>3887</v>
      </c>
      <c r="BC320" s="12" t="s">
        <v>3888</v>
      </c>
      <c r="BD320" s="12"/>
      <c r="BE320" s="12"/>
      <c r="BF320" s="12"/>
      <c r="BG320" s="8"/>
      <c r="BH320" s="12" t="e">
        <v>#N/A</v>
      </c>
      <c r="BI320" s="4" t="s">
        <v>79</v>
      </c>
      <c r="BJ320" s="4" t="s">
        <v>22</v>
      </c>
      <c r="BK320" s="4" t="s">
        <v>22</v>
      </c>
      <c r="BL320" s="4" t="s">
        <v>22</v>
      </c>
      <c r="BM320" s="4" t="s">
        <v>1321</v>
      </c>
      <c r="BN320" s="4" t="s">
        <v>49</v>
      </c>
      <c r="BO320" s="4"/>
      <c r="BP320" s="8"/>
      <c r="BQ320" s="4" t="s">
        <v>1243</v>
      </c>
      <c r="BR320" s="2"/>
      <c r="BS320" s="2"/>
      <c r="BV320" s="2"/>
      <c r="CY320" s="2"/>
    </row>
    <row r="321" spans="1:105" ht="62.4" x14ac:dyDescent="0.3">
      <c r="A321" s="15" t="s">
        <v>1238</v>
      </c>
      <c r="B321" s="3" t="s">
        <v>964</v>
      </c>
      <c r="C321" s="8"/>
      <c r="D321" s="8"/>
      <c r="E321" s="8"/>
      <c r="F321" s="8"/>
      <c r="G321" s="4" t="s">
        <v>54</v>
      </c>
      <c r="H321" s="12" t="s">
        <v>1056</v>
      </c>
      <c r="I321" s="12" t="s">
        <v>1036</v>
      </c>
      <c r="J321" s="12" t="s">
        <v>4259</v>
      </c>
      <c r="K321" s="4" t="s">
        <v>1340</v>
      </c>
      <c r="L321" s="4" t="s">
        <v>965</v>
      </c>
      <c r="M321" s="4" t="s">
        <v>1304</v>
      </c>
      <c r="N321" s="8"/>
      <c r="O321" s="11" t="s">
        <v>2200</v>
      </c>
      <c r="P321" s="14" t="s">
        <v>2201</v>
      </c>
      <c r="Q321" s="6" t="s">
        <v>1498</v>
      </c>
      <c r="R321" s="6" t="s">
        <v>3318</v>
      </c>
      <c r="S321" s="12" t="s">
        <v>3101</v>
      </c>
      <c r="T321" s="8"/>
      <c r="U321" s="12" t="s">
        <v>3514</v>
      </c>
      <c r="V321" s="6" t="s">
        <v>2202</v>
      </c>
      <c r="W321" s="8"/>
      <c r="X321" s="6" t="s">
        <v>2203</v>
      </c>
      <c r="Y321" s="6" t="s">
        <v>22</v>
      </c>
      <c r="Z321" s="12" t="s">
        <v>3794</v>
      </c>
      <c r="AA321" s="8"/>
      <c r="AB321" s="9" t="s">
        <v>350</v>
      </c>
      <c r="AC321" s="4" t="s">
        <v>35</v>
      </c>
      <c r="AD321" s="9" t="s">
        <v>787</v>
      </c>
      <c r="AE321" s="4" t="s">
        <v>104</v>
      </c>
      <c r="AF321" s="8"/>
      <c r="AG321" s="9" t="s">
        <v>787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157</v>
      </c>
      <c r="AX321" s="4" t="s">
        <v>157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22</v>
      </c>
      <c r="BI321" s="4" t="s">
        <v>79</v>
      </c>
      <c r="BJ321" s="4" t="s">
        <v>22</v>
      </c>
      <c r="BK321" s="4" t="s">
        <v>2791</v>
      </c>
      <c r="BL321" s="4" t="s">
        <v>22</v>
      </c>
      <c r="BM321" s="4" t="s">
        <v>1321</v>
      </c>
      <c r="BN321" s="4" t="s">
        <v>49</v>
      </c>
      <c r="BO321" s="4"/>
      <c r="BP321" s="8"/>
      <c r="BQ321" s="4" t="s">
        <v>1243</v>
      </c>
      <c r="BR321" s="2"/>
      <c r="BS321" s="2"/>
      <c r="BV321" s="2"/>
      <c r="CY321" s="2"/>
    </row>
    <row r="322" spans="1:105" ht="62.4" x14ac:dyDescent="0.3">
      <c r="A322" s="15" t="s">
        <v>1239</v>
      </c>
      <c r="B322" s="3" t="s">
        <v>802</v>
      </c>
      <c r="C322" s="8"/>
      <c r="D322" s="8"/>
      <c r="E322" s="8"/>
      <c r="F322" s="8"/>
      <c r="G322" s="4" t="s">
        <v>54</v>
      </c>
      <c r="H322" s="12" t="s">
        <v>1029</v>
      </c>
      <c r="I322" s="12" t="s">
        <v>1029</v>
      </c>
      <c r="J322" s="12" t="s">
        <v>4237</v>
      </c>
      <c r="K322" s="4" t="s">
        <v>1430</v>
      </c>
      <c r="L322" s="4" t="s">
        <v>803</v>
      </c>
      <c r="M322" s="4" t="s">
        <v>1304</v>
      </c>
      <c r="N322" s="8"/>
      <c r="O322" s="11" t="s">
        <v>2236</v>
      </c>
      <c r="P322" s="14" t="s">
        <v>2237</v>
      </c>
      <c r="Q322" s="6" t="s">
        <v>1499</v>
      </c>
      <c r="R322" s="6" t="s">
        <v>3318</v>
      </c>
      <c r="S322" s="12" t="e">
        <v>#N/A</v>
      </c>
      <c r="T322" s="8"/>
      <c r="U322" s="12" t="e">
        <v>#N/A</v>
      </c>
      <c r="V322" s="6" t="s">
        <v>2238</v>
      </c>
      <c r="W322" s="8"/>
      <c r="X322" s="11" t="s">
        <v>2239</v>
      </c>
      <c r="Y322" s="21" t="s">
        <v>2240</v>
      </c>
      <c r="Z322" s="12" t="s">
        <v>3795</v>
      </c>
      <c r="AA322" s="8"/>
      <c r="AB322" s="9" t="s">
        <v>804</v>
      </c>
      <c r="AC322" s="4" t="s">
        <v>3907</v>
      </c>
      <c r="AD322" s="9" t="s">
        <v>804</v>
      </c>
      <c r="AE322" s="4" t="s">
        <v>203</v>
      </c>
      <c r="AF322" s="8"/>
      <c r="AG322" s="9" t="s">
        <v>804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154</v>
      </c>
      <c r="AV322" s="43" t="e">
        <v>#N/A</v>
      </c>
      <c r="AW322" s="43" t="e">
        <v>#N/A</v>
      </c>
      <c r="AX322" s="4" t="s">
        <v>241</v>
      </c>
      <c r="AY322" s="4"/>
      <c r="AZ322" s="8"/>
      <c r="BA322" s="8"/>
      <c r="BB322" s="12" t="s">
        <v>2964</v>
      </c>
      <c r="BC322" s="12"/>
      <c r="BD322" s="12"/>
      <c r="BE322" s="12"/>
      <c r="BF322" s="12"/>
      <c r="BG322" s="8"/>
      <c r="BH322" s="12" t="e">
        <v>#N/A</v>
      </c>
      <c r="BI322" s="4" t="s">
        <v>154</v>
      </c>
      <c r="BJ322" s="4" t="s">
        <v>115</v>
      </c>
      <c r="BK322" s="4" t="s">
        <v>2791</v>
      </c>
      <c r="BL322" s="4" t="s">
        <v>22</v>
      </c>
      <c r="BM322" s="12"/>
      <c r="BN322" s="12"/>
      <c r="BO322" s="12"/>
      <c r="BP322" s="8"/>
      <c r="BQ322" s="4" t="s">
        <v>1243</v>
      </c>
      <c r="BR322" s="2"/>
      <c r="BS322" s="2"/>
      <c r="BV322" s="2"/>
      <c r="CY322" s="2"/>
    </row>
    <row r="323" spans="1:105" ht="62.4" x14ac:dyDescent="0.3">
      <c r="A323" s="15" t="s">
        <v>4364</v>
      </c>
      <c r="B323" s="3" t="s">
        <v>727</v>
      </c>
      <c r="C323" s="12"/>
      <c r="D323" s="12"/>
      <c r="E323" s="12"/>
      <c r="F323" s="12"/>
      <c r="G323" s="4" t="s">
        <v>54</v>
      </c>
      <c r="H323" s="12" t="s">
        <v>1046</v>
      </c>
      <c r="I323" s="12" t="s">
        <v>1029</v>
      </c>
      <c r="J323" s="12" t="s">
        <v>4270</v>
      </c>
      <c r="K323" s="4" t="s">
        <v>1350</v>
      </c>
      <c r="L323" s="4" t="s">
        <v>728</v>
      </c>
      <c r="M323" s="4" t="s">
        <v>1304</v>
      </c>
      <c r="N323" s="8"/>
      <c r="O323" s="11" t="s">
        <v>2673</v>
      </c>
      <c r="P323" s="7" t="s">
        <v>2674</v>
      </c>
      <c r="Q323" s="6" t="s">
        <v>1499</v>
      </c>
      <c r="R323" s="6" t="s">
        <v>3318</v>
      </c>
      <c r="S323" s="12" t="e">
        <v>#N/A</v>
      </c>
      <c r="T323" s="8"/>
      <c r="U323" s="12" t="e">
        <v>#N/A</v>
      </c>
      <c r="V323" s="6" t="s">
        <v>2675</v>
      </c>
      <c r="W323" s="8"/>
      <c r="X323" s="6" t="s">
        <v>2676</v>
      </c>
      <c r="Y323" s="6" t="s">
        <v>22</v>
      </c>
      <c r="Z323" s="12" t="s">
        <v>3797</v>
      </c>
      <c r="AA323" s="8"/>
      <c r="AB323" s="9" t="s">
        <v>730</v>
      </c>
      <c r="AC323" s="4" t="s">
        <v>3907</v>
      </c>
      <c r="AD323" s="9" t="s">
        <v>730</v>
      </c>
      <c r="AE323" s="4" t="s">
        <v>203</v>
      </c>
      <c r="AF323" s="8"/>
      <c r="AG323" s="9" t="s">
        <v>729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9" t="s">
        <v>731</v>
      </c>
      <c r="AQ323" s="9" t="s">
        <v>1245</v>
      </c>
      <c r="AR323" s="8"/>
      <c r="AS323" s="4" t="s">
        <v>28</v>
      </c>
      <c r="AT323" s="4" t="s">
        <v>29</v>
      </c>
      <c r="AU323" s="4" t="s">
        <v>37</v>
      </c>
      <c r="AV323" s="43" t="e">
        <v>#N/A</v>
      </c>
      <c r="AW323" s="43" t="e">
        <v>#N/A</v>
      </c>
      <c r="AX323" s="4" t="s">
        <v>1492</v>
      </c>
      <c r="AY323" s="4"/>
      <c r="AZ323" s="8"/>
      <c r="BA323" s="8"/>
      <c r="BB323" s="12" t="s">
        <v>3875</v>
      </c>
      <c r="BC323" s="12" t="s">
        <v>3090</v>
      </c>
      <c r="BD323" s="4"/>
      <c r="BE323" s="4"/>
      <c r="BF323" s="4"/>
      <c r="BG323" s="8"/>
      <c r="BH323" s="12" t="e">
        <v>#N/A</v>
      </c>
      <c r="BI323" s="4" t="s">
        <v>37</v>
      </c>
      <c r="BJ323" s="4" t="s">
        <v>47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34</v>
      </c>
      <c r="BR323" s="2"/>
      <c r="BS323" s="2"/>
      <c r="BV323" s="2"/>
      <c r="CY323" s="2"/>
    </row>
    <row r="324" spans="1:105" ht="78" x14ac:dyDescent="0.3">
      <c r="A324" s="15" t="s">
        <v>1240</v>
      </c>
      <c r="B324" s="3" t="s">
        <v>1006</v>
      </c>
      <c r="C324" s="8"/>
      <c r="D324" s="8"/>
      <c r="E324" s="8"/>
      <c r="F324" s="8"/>
      <c r="G324" s="4" t="s">
        <v>54</v>
      </c>
      <c r="H324" s="12" t="s">
        <v>1037</v>
      </c>
      <c r="I324" s="12" t="s">
        <v>1037</v>
      </c>
      <c r="J324" s="12" t="s">
        <v>4229</v>
      </c>
      <c r="K324" s="4" t="s">
        <v>1425</v>
      </c>
      <c r="L324" s="4" t="s">
        <v>1007</v>
      </c>
      <c r="M324" s="4" t="s">
        <v>1304</v>
      </c>
      <c r="N324" s="8"/>
      <c r="O324" s="11" t="s">
        <v>1722</v>
      </c>
      <c r="P324" s="14" t="s">
        <v>1723</v>
      </c>
      <c r="Q324" s="6" t="s">
        <v>1656</v>
      </c>
      <c r="R324" s="6" t="s">
        <v>3318</v>
      </c>
      <c r="S324" s="12" t="e">
        <v>#N/A</v>
      </c>
      <c r="T324" s="8"/>
      <c r="U324" s="12" t="e">
        <v>#N/A</v>
      </c>
      <c r="V324" s="6" t="s">
        <v>1724</v>
      </c>
      <c r="W324" s="8"/>
      <c r="X324" s="6" t="s">
        <v>1725</v>
      </c>
      <c r="Y324" s="6" t="s">
        <v>1726</v>
      </c>
      <c r="Z324" s="12" t="s">
        <v>3798</v>
      </c>
      <c r="AA324" s="8"/>
      <c r="AB324" s="9" t="s">
        <v>233</v>
      </c>
      <c r="AC324" s="4" t="s">
        <v>3907</v>
      </c>
      <c r="AD324" s="9" t="s">
        <v>233</v>
      </c>
      <c r="AE324" s="4" t="s">
        <v>203</v>
      </c>
      <c r="AF324" s="8"/>
      <c r="AG324" s="9" t="s">
        <v>233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v>#N/A</v>
      </c>
      <c r="AW324" s="43" t="e">
        <v>#N/A</v>
      </c>
      <c r="AX324" s="10" t="s">
        <v>2799</v>
      </c>
      <c r="AY324" s="10"/>
      <c r="AZ324" s="8"/>
      <c r="BA324" s="8"/>
      <c r="BB324" s="12" t="s">
        <v>3090</v>
      </c>
      <c r="BC324" s="12"/>
      <c r="BD324" s="12"/>
      <c r="BE324" s="12"/>
      <c r="BF324" s="12"/>
      <c r="BG324" s="8"/>
      <c r="BH324" s="12" t="e">
        <v>#N/A</v>
      </c>
      <c r="BI324" s="4" t="s">
        <v>79</v>
      </c>
      <c r="BJ324" s="4" t="s">
        <v>115</v>
      </c>
      <c r="BK324" s="4" t="s">
        <v>2791</v>
      </c>
      <c r="BL324" s="4" t="s">
        <v>22</v>
      </c>
      <c r="BM324" s="4" t="s">
        <v>1455</v>
      </c>
      <c r="BN324" s="4" t="s">
        <v>60</v>
      </c>
      <c r="BO324" s="4"/>
      <c r="BP324" s="8"/>
      <c r="BQ324" s="4" t="s">
        <v>1243</v>
      </c>
      <c r="BR324" s="2"/>
      <c r="BS324" s="2"/>
      <c r="BV324" s="2"/>
      <c r="CY324" s="2"/>
    </row>
    <row r="325" spans="1:105" ht="46.8" x14ac:dyDescent="0.3">
      <c r="A325" s="15" t="s">
        <v>1241</v>
      </c>
      <c r="B325" s="3" t="s">
        <v>1011</v>
      </c>
      <c r="C325" s="8"/>
      <c r="D325" s="8"/>
      <c r="E325" s="8"/>
      <c r="F325" s="8"/>
      <c r="G325" s="4" t="s">
        <v>54</v>
      </c>
      <c r="H325" s="12" t="s">
        <v>1044</v>
      </c>
      <c r="I325" s="12" t="s">
        <v>1038</v>
      </c>
      <c r="J325" s="12" t="s">
        <v>4117</v>
      </c>
      <c r="K325" s="4" t="s">
        <v>1339</v>
      </c>
      <c r="L325" s="4" t="s">
        <v>1012</v>
      </c>
      <c r="M325" s="4" t="s">
        <v>1304</v>
      </c>
      <c r="N325" s="8"/>
      <c r="O325" s="6" t="s">
        <v>1928</v>
      </c>
      <c r="P325" s="7" t="s">
        <v>1929</v>
      </c>
      <c r="Q325" s="6" t="s">
        <v>1499</v>
      </c>
      <c r="R325" s="6" t="s">
        <v>3318</v>
      </c>
      <c r="S325" s="12" t="s">
        <v>3321</v>
      </c>
      <c r="T325" s="8"/>
      <c r="U325" s="12" t="s">
        <v>1412</v>
      </c>
      <c r="V325" s="6" t="s">
        <v>1930</v>
      </c>
      <c r="W325" s="8"/>
      <c r="X325" s="6" t="s">
        <v>1931</v>
      </c>
      <c r="Y325" s="21" t="s">
        <v>1932</v>
      </c>
      <c r="Z325" s="12" t="s">
        <v>3789</v>
      </c>
      <c r="AA325" s="8"/>
      <c r="AB325" s="9" t="s">
        <v>232</v>
      </c>
      <c r="AC325" s="4" t="s">
        <v>35</v>
      </c>
      <c r="AD325" s="9" t="s">
        <v>582</v>
      </c>
      <c r="AE325" s="4" t="s">
        <v>104</v>
      </c>
      <c r="AF325" s="8"/>
      <c r="AG325" s="9" t="s">
        <v>582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79</v>
      </c>
      <c r="AV325" s="43" t="s">
        <v>79</v>
      </c>
      <c r="AW325" s="43" t="s">
        <v>644</v>
      </c>
      <c r="AX325" s="4" t="s">
        <v>644</v>
      </c>
      <c r="AY325" s="4"/>
      <c r="AZ325" s="8"/>
      <c r="BA325" s="8"/>
      <c r="BB325" s="12" t="s">
        <v>2964</v>
      </c>
      <c r="BC325" s="12"/>
      <c r="BD325" s="12"/>
      <c r="BE325" s="12"/>
      <c r="BF325" s="12"/>
      <c r="BG325" s="8"/>
      <c r="BH325" s="12" t="s">
        <v>22</v>
      </c>
      <c r="BI325" s="4" t="s">
        <v>79</v>
      </c>
      <c r="BJ325" s="4" t="s">
        <v>115</v>
      </c>
      <c r="BK325" s="4" t="s">
        <v>2791</v>
      </c>
      <c r="BL325" s="4" t="s">
        <v>22</v>
      </c>
      <c r="BM325" s="4" t="s">
        <v>1455</v>
      </c>
      <c r="BN325" s="12" t="s">
        <v>3280</v>
      </c>
      <c r="BO325" s="12"/>
      <c r="BP325" s="8"/>
      <c r="BQ325" s="4" t="s">
        <v>1243</v>
      </c>
      <c r="BR325" s="2"/>
      <c r="BS325" s="2"/>
      <c r="BV325" s="2"/>
      <c r="CY325" s="2"/>
    </row>
    <row r="326" spans="1:105" ht="78" x14ac:dyDescent="0.3">
      <c r="A326" s="15" t="s">
        <v>1242</v>
      </c>
      <c r="B326" s="3" t="s">
        <v>838</v>
      </c>
      <c r="C326" s="8"/>
      <c r="D326" s="8"/>
      <c r="E326" s="8"/>
      <c r="F326" s="8"/>
      <c r="G326" s="4" t="s">
        <v>20</v>
      </c>
      <c r="H326" s="12" t="s">
        <v>1043</v>
      </c>
      <c r="I326" s="12" t="s">
        <v>1033</v>
      </c>
      <c r="J326" s="12" t="s">
        <v>4230</v>
      </c>
      <c r="K326" s="4" t="s">
        <v>1339</v>
      </c>
      <c r="L326" s="4" t="s">
        <v>839</v>
      </c>
      <c r="M326" s="4" t="s">
        <v>1300</v>
      </c>
      <c r="N326" s="8"/>
      <c r="O326" s="6" t="s">
        <v>1800</v>
      </c>
      <c r="P326" s="14" t="s">
        <v>1801</v>
      </c>
      <c r="Q326" s="6" t="s">
        <v>1517</v>
      </c>
      <c r="R326" s="6" t="s">
        <v>3318</v>
      </c>
      <c r="S326" s="12" t="s">
        <v>3101</v>
      </c>
      <c r="T326" s="8"/>
      <c r="U326" s="12" t="s">
        <v>3377</v>
      </c>
      <c r="V326" s="6" t="s">
        <v>1802</v>
      </c>
      <c r="W326" s="8"/>
      <c r="X326" s="6" t="s">
        <v>1803</v>
      </c>
      <c r="Y326" s="6" t="s">
        <v>1804</v>
      </c>
      <c r="Z326" s="12" t="s">
        <v>3600</v>
      </c>
      <c r="AA326" s="8"/>
      <c r="AB326" s="9" t="s">
        <v>232</v>
      </c>
      <c r="AC326" s="4" t="s">
        <v>35</v>
      </c>
      <c r="AD326" s="9" t="s">
        <v>841</v>
      </c>
      <c r="AE326" s="4" t="s">
        <v>104</v>
      </c>
      <c r="AF326" s="8"/>
      <c r="AG326" s="9" t="s">
        <v>841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">
        <v>79</v>
      </c>
      <c r="AW326" s="43" t="s">
        <v>4273</v>
      </c>
      <c r="AX326" s="4" t="s">
        <v>280</v>
      </c>
      <c r="AY326" s="4"/>
      <c r="AZ326" s="8"/>
      <c r="BA326" s="8"/>
      <c r="BB326" s="15" t="s">
        <v>3015</v>
      </c>
      <c r="BC326" s="15"/>
      <c r="BD326" s="12"/>
      <c r="BE326" s="15"/>
      <c r="BF326" s="15" t="s">
        <v>1442</v>
      </c>
      <c r="BG326" s="8"/>
      <c r="BH326" s="12" t="s">
        <v>115</v>
      </c>
      <c r="BI326" s="4" t="s">
        <v>79</v>
      </c>
      <c r="BJ326" s="4" t="s">
        <v>115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1243</v>
      </c>
      <c r="BR326" s="2"/>
      <c r="BS326" s="2"/>
      <c r="BV326" s="2"/>
      <c r="CY326" s="2"/>
    </row>
    <row r="327" spans="1:105" s="233" customFormat="1" ht="39.6" customHeight="1" x14ac:dyDescent="0.35">
      <c r="A327" s="227"/>
      <c r="B327" s="316" t="s">
        <v>4461</v>
      </c>
      <c r="C327" s="316"/>
      <c r="D327" s="316"/>
      <c r="E327" s="316"/>
      <c r="F327" s="316"/>
      <c r="G327" s="316"/>
      <c r="H327" s="316"/>
      <c r="I327" s="316"/>
      <c r="J327" s="316"/>
      <c r="K327" s="316"/>
      <c r="L327" s="316"/>
      <c r="M327" s="209"/>
      <c r="N327" s="228"/>
      <c r="O327" s="209"/>
      <c r="P327" s="229"/>
      <c r="Q327" s="230"/>
      <c r="R327" s="231"/>
      <c r="S327" s="229"/>
      <c r="T327" s="232"/>
      <c r="U327" s="229"/>
      <c r="AK327" s="234"/>
      <c r="AV327" s="235"/>
      <c r="AW327" s="235"/>
      <c r="AX327" s="323" t="s">
        <v>3974</v>
      </c>
      <c r="AY327" s="323"/>
      <c r="AZ327" s="323"/>
      <c r="BA327" s="323"/>
      <c r="BB327" s="323"/>
      <c r="BC327" s="323"/>
      <c r="BD327" s="323"/>
      <c r="BE327" s="323"/>
      <c r="BF327" s="323"/>
      <c r="BG327" s="323"/>
      <c r="BH327" s="323"/>
      <c r="BI327" s="323"/>
      <c r="BJ327" s="323"/>
      <c r="BK327" s="323"/>
      <c r="BL327" s="323"/>
      <c r="BM327" s="323"/>
      <c r="BN327" s="323"/>
      <c r="BO327" s="323"/>
      <c r="BP327" s="323"/>
      <c r="BQ327" s="323"/>
      <c r="BR327" s="235"/>
      <c r="BS327" s="235"/>
      <c r="BT327" s="235"/>
      <c r="BU327" s="235"/>
      <c r="BV327" s="235"/>
      <c r="BW327" s="235"/>
      <c r="BX327" s="235"/>
      <c r="BY327" s="235"/>
      <c r="BZ327" s="235"/>
      <c r="CA327" s="235"/>
      <c r="CB327" s="235"/>
      <c r="CC327" s="235"/>
      <c r="CD327" s="235"/>
      <c r="CE327" s="235"/>
      <c r="CF327" s="235"/>
      <c r="CG327" s="235"/>
      <c r="CH327" s="235"/>
      <c r="CI327" s="235"/>
      <c r="CJ327" s="235"/>
      <c r="CK327" s="235"/>
      <c r="CL327" s="235"/>
      <c r="CM327" s="235"/>
      <c r="CN327" s="235"/>
      <c r="CO327" s="235"/>
      <c r="CP327" s="235"/>
      <c r="CQ327" s="235"/>
      <c r="CR327" s="235"/>
      <c r="CS327" s="235"/>
      <c r="CT327" s="235"/>
      <c r="CU327" s="235"/>
      <c r="CV327" s="235"/>
      <c r="CW327" s="235"/>
      <c r="CX327" s="235"/>
      <c r="CY327" s="235"/>
    </row>
    <row r="328" spans="1:105" s="110" customFormat="1" x14ac:dyDescent="0.3">
      <c r="A328" s="220"/>
      <c r="C328" s="220"/>
      <c r="D328" s="220"/>
      <c r="E328" s="220"/>
      <c r="F328" s="220"/>
      <c r="Y328" s="221"/>
      <c r="AJ328" s="220"/>
      <c r="AL328" s="220"/>
      <c r="BR328" s="100"/>
      <c r="BS328" s="100"/>
      <c r="BV328" s="220"/>
    </row>
    <row r="329" spans="1:105" s="110" customFormat="1" x14ac:dyDescent="0.3">
      <c r="A329" s="220"/>
      <c r="C329" s="220"/>
      <c r="D329" s="220"/>
      <c r="E329" s="220"/>
      <c r="F329" s="220"/>
      <c r="Y329" s="221"/>
      <c r="AJ329" s="220"/>
      <c r="AL329" s="220"/>
      <c r="BR329" s="100"/>
      <c r="BS329" s="100"/>
      <c r="BV329" s="220"/>
    </row>
    <row r="330" spans="1:105" s="110" customFormat="1" x14ac:dyDescent="0.3">
      <c r="A330" s="220"/>
      <c r="C330" s="220"/>
      <c r="D330" s="220"/>
      <c r="E330" s="220"/>
      <c r="F330" s="220"/>
      <c r="Y330" s="221"/>
      <c r="AJ330" s="220"/>
      <c r="AL330" s="220"/>
      <c r="BR330" s="100"/>
      <c r="BS330" s="100"/>
      <c r="BV330" s="220"/>
    </row>
    <row r="331" spans="1:105" s="110" customFormat="1" x14ac:dyDescent="0.3">
      <c r="A331" s="220"/>
      <c r="C331" s="220"/>
      <c r="D331" s="220"/>
      <c r="E331" s="220"/>
      <c r="F331" s="220"/>
      <c r="Y331" s="221"/>
      <c r="AJ331" s="220"/>
      <c r="AL331" s="220"/>
      <c r="BR331" s="100"/>
      <c r="BS331" s="100"/>
      <c r="BV331" s="220"/>
    </row>
    <row r="332" spans="1:105" s="110" customFormat="1" x14ac:dyDescent="0.3">
      <c r="A332" s="220"/>
      <c r="B332" s="317" t="s">
        <v>106</v>
      </c>
      <c r="C332" s="317"/>
      <c r="D332" s="317"/>
      <c r="E332" s="317"/>
      <c r="F332" s="317"/>
      <c r="G332" s="317"/>
      <c r="H332" s="317"/>
      <c r="I332" s="317"/>
      <c r="J332" s="317"/>
      <c r="K332" s="317"/>
      <c r="L332" s="317"/>
      <c r="Y332" s="221"/>
      <c r="AJ332" s="220"/>
      <c r="AL332" s="220"/>
      <c r="AV332" s="222"/>
      <c r="AW332" s="222"/>
      <c r="AX332" s="317" t="s">
        <v>19</v>
      </c>
      <c r="AY332" s="317"/>
      <c r="AZ332" s="317"/>
      <c r="BA332" s="317"/>
      <c r="BB332" s="317"/>
      <c r="BC332" s="317"/>
      <c r="BD332" s="317"/>
      <c r="BE332" s="317"/>
      <c r="BF332" s="317"/>
      <c r="BG332" s="317"/>
      <c r="BH332" s="317"/>
      <c r="BI332" s="317"/>
      <c r="BJ332" s="317"/>
      <c r="BK332" s="317"/>
      <c r="BL332" s="317"/>
      <c r="BM332" s="317"/>
      <c r="BN332" s="317"/>
      <c r="BO332" s="317"/>
      <c r="BP332" s="317"/>
      <c r="BQ332" s="317"/>
      <c r="BR332" s="222"/>
      <c r="BS332" s="222"/>
      <c r="BT332" s="222"/>
      <c r="BU332" s="222"/>
      <c r="BV332" s="222"/>
      <c r="BW332" s="222"/>
      <c r="BX332" s="222"/>
      <c r="BY332" s="222"/>
      <c r="BZ332" s="222"/>
      <c r="CA332" s="222"/>
      <c r="CB332" s="222"/>
      <c r="CC332" s="222"/>
      <c r="CD332" s="222"/>
      <c r="CE332" s="222"/>
      <c r="CF332" s="222"/>
      <c r="CG332" s="222"/>
      <c r="CH332" s="222"/>
      <c r="CI332" s="222"/>
      <c r="CJ332" s="222"/>
      <c r="CK332" s="222"/>
      <c r="CL332" s="222"/>
      <c r="CM332" s="222"/>
      <c r="CN332" s="222"/>
      <c r="CO332" s="222"/>
      <c r="CP332" s="222"/>
      <c r="CQ332" s="222"/>
      <c r="CR332" s="222"/>
      <c r="CS332" s="222"/>
      <c r="CT332" s="222"/>
      <c r="CU332" s="222"/>
      <c r="CV332" s="222"/>
      <c r="CW332" s="222"/>
      <c r="CX332" s="222"/>
      <c r="CY332" s="222"/>
      <c r="CZ332" s="222"/>
      <c r="DA332" s="222"/>
    </row>
    <row r="333" spans="1:105" s="203" customFormat="1" ht="39.6" customHeight="1" x14ac:dyDescent="0.35">
      <c r="A333" s="61"/>
      <c r="B333" s="61"/>
      <c r="C333" s="61"/>
      <c r="D333" s="61"/>
      <c r="E333" s="61"/>
      <c r="F333" s="62"/>
      <c r="G333" s="63"/>
      <c r="H333" s="61"/>
      <c r="I333" s="63"/>
      <c r="J333" s="63"/>
      <c r="K333" s="63"/>
      <c r="L333" s="61"/>
      <c r="M333" s="63"/>
      <c r="N333" s="64"/>
      <c r="O333" s="63"/>
      <c r="P333" s="65"/>
      <c r="Q333" s="66"/>
      <c r="R333" s="67"/>
      <c r="S333" s="65"/>
      <c r="T333" s="62"/>
      <c r="U333" s="65"/>
      <c r="AK333" s="68"/>
      <c r="AU333" s="322"/>
      <c r="AV333" s="322"/>
      <c r="AW333" s="322"/>
      <c r="AX333" s="322"/>
      <c r="AY333" s="322"/>
      <c r="AZ333" s="322"/>
      <c r="BA333" s="322"/>
      <c r="BB333" s="322"/>
      <c r="BC333" s="322"/>
      <c r="BD333" s="322"/>
      <c r="BE333" s="322"/>
      <c r="BF333" s="322"/>
      <c r="BG333" s="322"/>
      <c r="BH333" s="322"/>
      <c r="BI333" s="322"/>
      <c r="BJ333" s="322"/>
      <c r="BK333" s="322"/>
      <c r="BL333" s="322"/>
      <c r="BM333" s="322"/>
      <c r="BN333" s="322"/>
      <c r="BO333" s="322"/>
      <c r="BP333" s="322"/>
      <c r="BQ333" s="322"/>
      <c r="BR333" s="319"/>
      <c r="BS333" s="319"/>
      <c r="BT333" s="319"/>
      <c r="BU333" s="319"/>
      <c r="BV333" s="319"/>
      <c r="BW333" s="319"/>
      <c r="BX333" s="319"/>
      <c r="BY333" s="319"/>
      <c r="BZ333" s="319"/>
      <c r="CA333" s="319"/>
      <c r="CB333" s="319"/>
      <c r="CC333" s="319"/>
      <c r="CX333" s="12"/>
      <c r="CY333" s="204"/>
    </row>
    <row r="1511" spans="54:54" x14ac:dyDescent="0.3">
      <c r="BB1511" s="2">
        <f>COUNTIF(AU56:AU212,"Thạc sỹ")</f>
        <v>93</v>
      </c>
    </row>
  </sheetData>
  <autoFilter ref="A5:CV333"/>
  <mergeCells count="8">
    <mergeCell ref="A1:O1"/>
    <mergeCell ref="AI1:CG1"/>
    <mergeCell ref="A3:BQ3"/>
    <mergeCell ref="AU333:CC333"/>
    <mergeCell ref="B327:L327"/>
    <mergeCell ref="B332:L332"/>
    <mergeCell ref="AX327:BQ327"/>
    <mergeCell ref="AX332:BQ332"/>
  </mergeCells>
  <hyperlinks>
    <hyperlink ref="CX7" r:id="rId1"/>
    <hyperlink ref="CX8" r:id="rId2"/>
    <hyperlink ref="CX9" r:id="rId3"/>
    <hyperlink ref="CX10" r:id="rId4"/>
    <hyperlink ref="CX11" r:id="rId5"/>
    <hyperlink ref="CX12" r:id="rId6"/>
    <hyperlink ref="CX13" r:id="rId7"/>
    <hyperlink ref="CX14" r:id="rId8"/>
    <hyperlink ref="CX15" r:id="rId9"/>
    <hyperlink ref="CX16" r:id="rId10"/>
    <hyperlink ref="CX17" r:id="rId11"/>
    <hyperlink ref="CX18" r:id="rId12"/>
    <hyperlink ref="CX19" r:id="rId13"/>
    <hyperlink ref="CX20" r:id="rId14"/>
    <hyperlink ref="CX21" r:id="rId15"/>
    <hyperlink ref="CX22" r:id="rId16"/>
    <hyperlink ref="CX26" r:id="rId17"/>
    <hyperlink ref="CX27" r:id="rId18"/>
    <hyperlink ref="CX29" r:id="rId19"/>
    <hyperlink ref="CX30" r:id="rId20"/>
    <hyperlink ref="CX31" r:id="rId21"/>
    <hyperlink ref="CX32" r:id="rId22"/>
    <hyperlink ref="CX34" r:id="rId23"/>
    <hyperlink ref="CX35" r:id="rId24"/>
    <hyperlink ref="CX36" r:id="rId25"/>
    <hyperlink ref="CX37" r:id="rId26"/>
    <hyperlink ref="CX38" r:id="rId27"/>
    <hyperlink ref="CX40" r:id="rId28"/>
    <hyperlink ref="CX41" r:id="rId29"/>
    <hyperlink ref="CX42" r:id="rId30"/>
    <hyperlink ref="CX43" r:id="rId31"/>
    <hyperlink ref="CX44" r:id="rId32"/>
    <hyperlink ref="CX45" r:id="rId33"/>
    <hyperlink ref="CX46" r:id="rId34"/>
    <hyperlink ref="CX47" r:id="rId35"/>
    <hyperlink ref="CX48" r:id="rId36"/>
    <hyperlink ref="CX49" r:id="rId37"/>
    <hyperlink ref="CX50" r:id="rId38"/>
    <hyperlink ref="CX52" r:id="rId39"/>
    <hyperlink ref="CX53" r:id="rId40"/>
    <hyperlink ref="CX54" r:id="rId41"/>
    <hyperlink ref="CX55" r:id="rId42"/>
    <hyperlink ref="CX63" r:id="rId43"/>
    <hyperlink ref="CX64" r:id="rId44"/>
    <hyperlink ref="CX65" r:id="rId45"/>
    <hyperlink ref="CX66" r:id="rId46"/>
    <hyperlink ref="CX67" r:id="rId47"/>
    <hyperlink ref="CX68" r:id="rId48"/>
    <hyperlink ref="CX69" r:id="rId49"/>
    <hyperlink ref="CX70" r:id="rId50"/>
    <hyperlink ref="CX71" r:id="rId51"/>
    <hyperlink ref="CX72" r:id="rId52"/>
    <hyperlink ref="CX73" r:id="rId53"/>
    <hyperlink ref="CX74" r:id="rId54"/>
    <hyperlink ref="CX28" r:id="rId55"/>
    <hyperlink ref="CX61" r:id="rId56"/>
    <hyperlink ref="CX75" r:id="rId57"/>
    <hyperlink ref="CX76" r:id="rId58"/>
    <hyperlink ref="CX77" r:id="rId59"/>
    <hyperlink ref="CX78" r:id="rId60"/>
    <hyperlink ref="CX79" r:id="rId61"/>
    <hyperlink ref="CX80" r:id="rId62"/>
    <hyperlink ref="CX81" r:id="rId63"/>
    <hyperlink ref="CX82" r:id="rId64"/>
    <hyperlink ref="CX83" r:id="rId65"/>
    <hyperlink ref="CX84" r:id="rId66"/>
    <hyperlink ref="CX85" r:id="rId67"/>
    <hyperlink ref="CX86" r:id="rId68"/>
    <hyperlink ref="CX87" r:id="rId69"/>
    <hyperlink ref="CX88" r:id="rId70"/>
    <hyperlink ref="CX89" r:id="rId71"/>
    <hyperlink ref="CX95" r:id="rId72"/>
    <hyperlink ref="CX96" r:id="rId73"/>
    <hyperlink ref="CX97" r:id="rId74"/>
    <hyperlink ref="CX98" r:id="rId75"/>
    <hyperlink ref="CX99" r:id="rId76"/>
    <hyperlink ref="CX100" r:id="rId77"/>
    <hyperlink ref="CX102" r:id="rId78"/>
    <hyperlink ref="CX103" r:id="rId79"/>
    <hyperlink ref="CX104" r:id="rId80"/>
    <hyperlink ref="CX105" r:id="rId81"/>
    <hyperlink ref="CX106" r:id="rId82"/>
    <hyperlink ref="CX107" r:id="rId83"/>
    <hyperlink ref="CX108" r:id="rId84"/>
    <hyperlink ref="CX110" r:id="rId85"/>
    <hyperlink ref="CX111" r:id="rId86"/>
    <hyperlink ref="CX112" r:id="rId87"/>
    <hyperlink ref="CX113" r:id="rId88"/>
    <hyperlink ref="CX115" r:id="rId89"/>
    <hyperlink ref="CX116" r:id="rId90"/>
    <hyperlink ref="CX117" r:id="rId91"/>
    <hyperlink ref="CX120" r:id="rId92"/>
  </hyperlinks>
  <pageMargins left="0.39" right="0.31" top="0.43" bottom="0.38" header="0.3" footer="0.3"/>
  <pageSetup paperSize="9" orientation="landscape" horizontalDpi="300" verticalDpi="300" r:id="rId93"/>
  <legacyDrawing r:id="rId94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80" workbookViewId="0">
      <selection activeCell="B85" sqref="B8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11" t="s">
        <v>4474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57"/>
      <c r="Q1" s="57"/>
      <c r="AI1" s="313" t="s">
        <v>3973</v>
      </c>
      <c r="AJ1" s="313"/>
      <c r="AK1" s="313"/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  <c r="CJ1" s="313"/>
      <c r="CK1" s="313"/>
      <c r="CL1" s="313"/>
      <c r="CM1" s="313"/>
      <c r="CN1" s="313"/>
      <c r="CO1" s="313"/>
      <c r="CP1" s="313"/>
      <c r="CQ1" s="313"/>
      <c r="CR1" s="313"/>
      <c r="CS1" s="313"/>
      <c r="CT1" s="313"/>
      <c r="CU1" s="313"/>
      <c r="CV1" s="313"/>
      <c r="CW1" s="313"/>
      <c r="CX1" s="313"/>
      <c r="CY1" s="313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12" t="s">
        <v>4466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  <c r="CG3" s="312"/>
      <c r="CH3" s="312"/>
      <c r="CI3" s="312"/>
      <c r="CJ3" s="312"/>
      <c r="CK3" s="312"/>
      <c r="CL3" s="312"/>
      <c r="CM3" s="312"/>
      <c r="CN3" s="312"/>
      <c r="CO3" s="312"/>
      <c r="CP3" s="312"/>
      <c r="CQ3" s="312"/>
      <c r="CR3" s="312"/>
      <c r="CS3" s="312"/>
      <c r="CT3" s="312"/>
      <c r="CU3" s="312"/>
      <c r="CV3" s="312"/>
      <c r="CW3" s="312"/>
      <c r="CX3" s="312"/>
      <c r="CY3" s="312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10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3" customFormat="1" ht="39.6" customHeight="1" x14ac:dyDescent="0.35">
      <c r="A117" s="61"/>
      <c r="B117" s="320" t="s">
        <v>4461</v>
      </c>
      <c r="C117" s="320"/>
      <c r="D117" s="320"/>
      <c r="E117" s="320"/>
      <c r="F117" s="320"/>
      <c r="G117" s="320"/>
      <c r="H117" s="320"/>
      <c r="I117" s="320"/>
      <c r="J117" s="320"/>
      <c r="K117" s="320"/>
      <c r="L117" s="320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19" t="s">
        <v>3974</v>
      </c>
      <c r="AV117" s="319"/>
      <c r="AW117" s="319"/>
      <c r="AX117" s="319"/>
      <c r="AY117" s="319"/>
      <c r="AZ117" s="319"/>
      <c r="BA117" s="319"/>
      <c r="BB117" s="319"/>
      <c r="BC117" s="319"/>
      <c r="BD117" s="319"/>
      <c r="BE117" s="319"/>
      <c r="BF117" s="319"/>
      <c r="BG117" s="319"/>
      <c r="BH117" s="319"/>
      <c r="BI117" s="319"/>
      <c r="BJ117" s="319"/>
      <c r="BK117" s="319"/>
      <c r="BL117" s="319"/>
      <c r="BM117" s="319"/>
      <c r="BN117" s="319"/>
      <c r="BO117" s="319"/>
      <c r="BP117" s="319"/>
      <c r="BQ117" s="319"/>
      <c r="BR117" s="319"/>
      <c r="BS117" s="319"/>
      <c r="BT117" s="319"/>
      <c r="BU117" s="319"/>
      <c r="BV117" s="319"/>
      <c r="BW117" s="319"/>
      <c r="BX117" s="319"/>
      <c r="BY117" s="319"/>
      <c r="BZ117" s="319"/>
      <c r="CA117" s="319"/>
      <c r="CB117" s="319"/>
      <c r="CC117" s="319"/>
      <c r="CD117" s="319"/>
      <c r="CE117" s="319"/>
      <c r="CF117" s="319"/>
      <c r="CG117" s="319"/>
      <c r="CH117" s="319"/>
      <c r="CI117" s="319"/>
      <c r="CJ117" s="319"/>
      <c r="CK117" s="319"/>
      <c r="CL117" s="319"/>
      <c r="CM117" s="319"/>
      <c r="CN117" s="319"/>
      <c r="CO117" s="319"/>
      <c r="CP117" s="319"/>
      <c r="CQ117" s="319"/>
      <c r="CR117" s="319"/>
      <c r="CS117" s="319"/>
      <c r="CT117" s="319"/>
      <c r="CU117" s="319"/>
      <c r="CV117" s="319"/>
      <c r="CW117" s="319"/>
      <c r="CX117" s="319"/>
      <c r="CY117" s="319"/>
    </row>
    <row r="122" spans="1:105" x14ac:dyDescent="0.3">
      <c r="B122" s="318" t="s">
        <v>106</v>
      </c>
      <c r="C122" s="318"/>
      <c r="D122" s="318"/>
      <c r="E122" s="318"/>
      <c r="F122" s="318"/>
      <c r="G122" s="318"/>
      <c r="H122" s="318"/>
      <c r="I122" s="318"/>
      <c r="J122" s="318"/>
      <c r="K122" s="318"/>
      <c r="L122" s="318"/>
      <c r="AU122" s="318" t="s">
        <v>19</v>
      </c>
      <c r="AV122" s="318"/>
      <c r="AW122" s="318"/>
      <c r="AX122" s="318"/>
      <c r="AY122" s="318"/>
      <c r="AZ122" s="318"/>
      <c r="BA122" s="318"/>
      <c r="BB122" s="318"/>
      <c r="BC122" s="318"/>
      <c r="BD122" s="318"/>
      <c r="BE122" s="318"/>
      <c r="BF122" s="318"/>
      <c r="BG122" s="318"/>
      <c r="BH122" s="318"/>
      <c r="BI122" s="318"/>
      <c r="BJ122" s="318"/>
      <c r="BK122" s="318"/>
      <c r="BL122" s="318"/>
      <c r="BM122" s="318"/>
      <c r="BN122" s="318"/>
      <c r="BO122" s="318"/>
      <c r="BP122" s="318"/>
      <c r="BQ122" s="318"/>
      <c r="BR122" s="318"/>
      <c r="BS122" s="318"/>
      <c r="BT122" s="318"/>
      <c r="BU122" s="318"/>
      <c r="BV122" s="318"/>
      <c r="BW122" s="318"/>
      <c r="BX122" s="318"/>
      <c r="BY122" s="318"/>
      <c r="BZ122" s="318"/>
      <c r="CA122" s="318"/>
      <c r="CB122" s="318"/>
      <c r="CC122" s="318"/>
      <c r="CD122" s="318"/>
      <c r="CE122" s="318"/>
      <c r="CF122" s="318"/>
      <c r="CG122" s="318"/>
      <c r="CH122" s="318"/>
      <c r="CI122" s="318"/>
      <c r="CJ122" s="318"/>
      <c r="CK122" s="318"/>
      <c r="CL122" s="318"/>
      <c r="CM122" s="318"/>
      <c r="CN122" s="318"/>
      <c r="CO122" s="318"/>
      <c r="CP122" s="318"/>
      <c r="CQ122" s="318"/>
      <c r="CR122" s="318"/>
      <c r="CS122" s="318"/>
      <c r="CT122" s="318"/>
      <c r="CU122" s="318"/>
      <c r="CV122" s="318"/>
      <c r="CW122" s="318"/>
      <c r="CX122" s="318"/>
      <c r="CY122" s="210"/>
      <c r="CZ122" s="210"/>
      <c r="DA122" s="210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2"/>
      <c r="W123" s="202"/>
      <c r="X123" s="202"/>
      <c r="Y123" s="202"/>
      <c r="Z123" s="202"/>
      <c r="AA123" s="202"/>
      <c r="AB123" s="202"/>
      <c r="AC123" s="202"/>
      <c r="AD123" s="202"/>
      <c r="AE123" s="202"/>
      <c r="AF123" s="202"/>
      <c r="AG123" s="202"/>
      <c r="AH123" s="202"/>
      <c r="AI123" s="202"/>
      <c r="AJ123" s="202"/>
      <c r="AK123" s="197"/>
      <c r="AL123" s="202"/>
      <c r="AM123" s="202"/>
      <c r="AN123" s="202"/>
      <c r="AO123" s="202"/>
      <c r="AP123" s="202"/>
      <c r="AQ123" s="202"/>
      <c r="AR123" s="202"/>
      <c r="AS123" s="202"/>
      <c r="AT123" s="202"/>
      <c r="AU123" s="314"/>
      <c r="AV123" s="314"/>
      <c r="AW123" s="314"/>
      <c r="AX123" s="314"/>
      <c r="AY123" s="314"/>
      <c r="AZ123" s="314"/>
      <c r="BA123" s="314"/>
      <c r="BB123" s="314"/>
      <c r="BC123" s="314"/>
      <c r="BD123" s="314"/>
      <c r="BE123" s="314"/>
      <c r="BF123" s="314"/>
      <c r="BG123" s="314"/>
      <c r="BH123" s="314"/>
      <c r="BI123" s="314"/>
      <c r="BJ123" s="314"/>
      <c r="BK123" s="314"/>
      <c r="BL123" s="314"/>
      <c r="BM123" s="314"/>
      <c r="BN123" s="314"/>
      <c r="BO123" s="314"/>
      <c r="BP123" s="314"/>
      <c r="BQ123" s="314"/>
      <c r="BR123" s="314"/>
      <c r="BS123" s="314"/>
      <c r="BT123" s="314"/>
      <c r="BU123" s="314"/>
      <c r="BV123" s="314"/>
      <c r="BW123" s="314"/>
      <c r="BX123" s="314"/>
      <c r="BY123" s="314"/>
      <c r="BZ123" s="314"/>
      <c r="CA123" s="314"/>
      <c r="CB123" s="314"/>
      <c r="CC123" s="314"/>
      <c r="CD123" s="314"/>
      <c r="CE123" s="314"/>
      <c r="CF123" s="314"/>
      <c r="CG123" s="314"/>
      <c r="CH123" s="314"/>
      <c r="CI123" s="314"/>
      <c r="CJ123" s="314"/>
      <c r="CK123" s="314"/>
      <c r="CL123" s="314"/>
      <c r="CM123" s="314"/>
      <c r="CN123" s="314"/>
      <c r="CO123" s="314"/>
      <c r="CP123" s="314"/>
      <c r="CQ123" s="314"/>
      <c r="CR123" s="314"/>
      <c r="CS123" s="314"/>
      <c r="CT123" s="314"/>
      <c r="CU123" s="314"/>
      <c r="CV123" s="314"/>
      <c r="CW123" s="314"/>
      <c r="CX123" s="314"/>
      <c r="CY123" s="314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Y1" workbookViewId="0">
      <pane ySplit="6" topLeftCell="A39" activePane="bottomLeft" state="frozen"/>
      <selection activeCell="AV1" sqref="AV1"/>
      <selection pane="bottomLeft" activeCell="DC40" sqref="DC40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6" customWidth="1"/>
    <col min="8" max="8" width="17.77734375" style="256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11" t="s">
        <v>4474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13" t="s">
        <v>3973</v>
      </c>
      <c r="BD1" s="313"/>
      <c r="BE1" s="313"/>
      <c r="BF1" s="313"/>
      <c r="BG1" s="313"/>
      <c r="BH1" s="313"/>
      <c r="BI1" s="313"/>
      <c r="BJ1" s="313"/>
      <c r="BK1" s="313"/>
      <c r="BL1" s="313"/>
      <c r="BM1" s="313"/>
      <c r="BN1" s="313"/>
      <c r="BO1" s="313"/>
      <c r="BP1" s="313"/>
      <c r="BQ1" s="313"/>
      <c r="BR1" s="313"/>
      <c r="BS1" s="313"/>
      <c r="BT1" s="313"/>
      <c r="BU1" s="313"/>
      <c r="BV1" s="313"/>
      <c r="BW1" s="313"/>
      <c r="BX1" s="313"/>
      <c r="BY1" s="313"/>
      <c r="BZ1" s="313"/>
      <c r="CA1" s="313"/>
      <c r="CB1" s="313"/>
      <c r="CC1" s="313"/>
      <c r="CD1" s="313"/>
      <c r="CE1" s="313"/>
      <c r="CF1" s="313"/>
      <c r="CG1" s="313"/>
      <c r="CH1" s="313"/>
      <c r="CI1" s="313"/>
      <c r="CJ1" s="313"/>
      <c r="CK1" s="313"/>
      <c r="CL1" s="313"/>
      <c r="CM1" s="313"/>
      <c r="CN1" s="313"/>
      <c r="CO1" s="313"/>
      <c r="CP1" s="313"/>
      <c r="CQ1" s="313"/>
      <c r="CR1" s="313"/>
      <c r="CS1" s="313"/>
      <c r="CT1" s="313"/>
      <c r="CU1" s="313"/>
      <c r="CV1" s="313"/>
      <c r="CW1" s="313"/>
      <c r="CX1" s="313"/>
      <c r="CY1" s="313"/>
      <c r="CZ1" s="313"/>
      <c r="DA1" s="313"/>
      <c r="DB1" s="313"/>
      <c r="DC1" s="313"/>
      <c r="DD1" s="313"/>
      <c r="DE1" s="313"/>
      <c r="DF1" s="313"/>
      <c r="DG1" s="313"/>
      <c r="DH1" s="3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7"/>
      <c r="B2" s="237"/>
      <c r="C2" s="237"/>
      <c r="D2" s="237"/>
      <c r="E2" s="237"/>
      <c r="F2" s="237"/>
      <c r="G2" s="248"/>
      <c r="H2" s="248"/>
      <c r="I2" s="237"/>
      <c r="J2" s="237"/>
      <c r="K2" s="237"/>
      <c r="L2" s="237"/>
      <c r="M2" s="237"/>
      <c r="N2" s="237"/>
      <c r="O2" s="57"/>
      <c r="P2" s="57"/>
      <c r="AI2" s="238"/>
      <c r="AJ2" s="238"/>
      <c r="AK2" s="238"/>
      <c r="AL2" s="238"/>
      <c r="AM2" s="238"/>
      <c r="AN2" s="238"/>
      <c r="AO2" s="238"/>
      <c r="AP2" s="238"/>
      <c r="AQ2" s="238"/>
      <c r="AR2" s="238"/>
      <c r="AS2" s="238"/>
      <c r="AT2" s="238"/>
      <c r="AU2" s="238"/>
      <c r="AV2" s="238"/>
      <c r="AW2" s="238"/>
      <c r="AX2" s="238"/>
      <c r="AY2" s="238"/>
      <c r="AZ2" s="238"/>
      <c r="BA2" s="238"/>
      <c r="BB2" s="238"/>
      <c r="BC2" s="238"/>
      <c r="BD2" s="238"/>
      <c r="BE2" s="238"/>
      <c r="BF2" s="238"/>
      <c r="BG2" s="238"/>
      <c r="BH2" s="238"/>
      <c r="BI2" s="238"/>
      <c r="BJ2" s="238"/>
      <c r="BK2" s="238"/>
      <c r="BL2" s="238"/>
      <c r="BM2" s="238"/>
      <c r="BN2" s="238"/>
      <c r="BO2" s="238"/>
      <c r="BP2" s="238"/>
      <c r="BQ2" s="238"/>
      <c r="BR2" s="238"/>
      <c r="BS2" s="238"/>
      <c r="BT2" s="238"/>
      <c r="BU2" s="238"/>
      <c r="BV2" s="238"/>
      <c r="BW2" s="238"/>
      <c r="BX2" s="238"/>
      <c r="BY2" s="238"/>
      <c r="BZ2" s="238"/>
      <c r="CA2" s="238"/>
      <c r="CB2" s="238"/>
      <c r="CC2" s="238"/>
      <c r="CD2" s="238"/>
      <c r="CE2" s="238"/>
      <c r="CF2" s="238"/>
      <c r="CG2" s="238"/>
      <c r="CH2" s="238"/>
      <c r="CY2" s="182"/>
      <c r="CZ2" s="182"/>
      <c r="DC2" s="244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12" t="s">
        <v>4861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2"/>
      <c r="AQ3" s="312"/>
      <c r="AR3" s="312"/>
      <c r="AS3" s="312"/>
      <c r="AT3" s="312"/>
      <c r="AU3" s="312"/>
      <c r="AV3" s="312"/>
      <c r="AW3" s="312"/>
      <c r="AX3" s="312"/>
      <c r="AY3" s="312"/>
      <c r="AZ3" s="312"/>
      <c r="BA3" s="312"/>
      <c r="BB3" s="312"/>
      <c r="BC3" s="312"/>
      <c r="BD3" s="312"/>
      <c r="BE3" s="312"/>
      <c r="BF3" s="312"/>
      <c r="BG3" s="312"/>
      <c r="BH3" s="312"/>
      <c r="BI3" s="312"/>
      <c r="BJ3" s="312"/>
      <c r="BK3" s="312"/>
      <c r="BL3" s="312"/>
      <c r="BM3" s="312"/>
      <c r="BN3" s="312"/>
      <c r="BO3" s="312"/>
      <c r="BP3" s="312"/>
      <c r="BQ3" s="312"/>
      <c r="BR3" s="312"/>
      <c r="BS3" s="312"/>
      <c r="BT3" s="312"/>
      <c r="BU3" s="312"/>
      <c r="BV3" s="312"/>
      <c r="BW3" s="312"/>
      <c r="BX3" s="312"/>
      <c r="BY3" s="312"/>
      <c r="BZ3" s="312"/>
      <c r="CA3" s="312"/>
      <c r="CB3" s="312"/>
      <c r="CC3" s="312"/>
      <c r="CD3" s="312"/>
      <c r="CE3" s="312"/>
      <c r="CF3" s="312"/>
      <c r="CG3" s="312"/>
      <c r="CH3" s="312"/>
      <c r="CI3" s="312"/>
      <c r="CJ3" s="312"/>
      <c r="CK3" s="312"/>
      <c r="CL3" s="312"/>
      <c r="CM3" s="312"/>
      <c r="CN3" s="312"/>
      <c r="CO3" s="312"/>
      <c r="CP3" s="312"/>
      <c r="CQ3" s="312"/>
      <c r="CR3" s="312"/>
      <c r="CS3" s="312"/>
      <c r="CT3" s="312"/>
      <c r="CU3" s="312"/>
      <c r="CV3" s="312"/>
      <c r="CW3" s="312"/>
      <c r="CX3" s="312"/>
      <c r="CY3" s="312"/>
      <c r="CZ3" s="312"/>
      <c r="DA3" s="312"/>
      <c r="DB3" s="312"/>
      <c r="DC3" s="312"/>
      <c r="DD3" s="312"/>
      <c r="DE3" s="312"/>
      <c r="DF3" s="312"/>
      <c r="DG3" s="312"/>
      <c r="DH3" s="312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4496</v>
      </c>
      <c r="H5" s="249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4497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4476</v>
      </c>
      <c r="DD5" s="315" t="s">
        <v>4438</v>
      </c>
      <c r="DE5" s="315"/>
      <c r="DF5" s="315"/>
      <c r="DG5" s="315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7" t="s">
        <v>1029</v>
      </c>
      <c r="H6" s="249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50" t="s">
        <v>4498</v>
      </c>
      <c r="H7" s="251" t="s">
        <v>4499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4500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4484</v>
      </c>
      <c r="DD7" s="205" t="s">
        <v>4128</v>
      </c>
      <c r="DE7" s="205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50" t="s">
        <v>4501</v>
      </c>
      <c r="H8" s="251" t="s">
        <v>4502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4500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5"/>
      <c r="DD8" s="205" t="s">
        <v>4136</v>
      </c>
      <c r="DE8" s="205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50" t="s">
        <v>4503</v>
      </c>
      <c r="H9" s="251" t="s">
        <v>4504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4500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5"/>
      <c r="DD9" s="205" t="s">
        <v>4134</v>
      </c>
      <c r="DE9" s="205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50" t="s">
        <v>4505</v>
      </c>
      <c r="H10" s="251" t="s">
        <v>4506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4500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5"/>
      <c r="DD10" s="205" t="s">
        <v>4130</v>
      </c>
      <c r="DE10" s="205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50" t="s">
        <v>4507</v>
      </c>
      <c r="H11" s="251" t="s">
        <v>4508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4509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5"/>
      <c r="DD11" s="205" t="s">
        <v>4135</v>
      </c>
      <c r="DE11" s="205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50" t="s">
        <v>4510</v>
      </c>
      <c r="H12" s="251" t="s">
        <v>4511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4509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5" t="s">
        <v>4132</v>
      </c>
      <c r="DE12" s="205" t="s">
        <v>4373</v>
      </c>
      <c r="DF12" s="205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50" t="s">
        <v>4512</v>
      </c>
      <c r="H13" s="251" t="s">
        <v>4513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4509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5"/>
      <c r="DD13" s="205" t="s">
        <v>4127</v>
      </c>
      <c r="DE13" s="205" t="s">
        <v>4446</v>
      </c>
      <c r="DF13" s="205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50" t="s">
        <v>4514</v>
      </c>
      <c r="H14" s="251" t="s">
        <v>4515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4509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4481</v>
      </c>
      <c r="DD14" s="205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50" t="s">
        <v>4516</v>
      </c>
      <c r="H15" s="251" t="s">
        <v>4517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4509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5"/>
      <c r="DD15" s="205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50" t="s">
        <v>4518</v>
      </c>
      <c r="H16" s="251" t="s">
        <v>4519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4520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5"/>
      <c r="DD16" s="205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50" t="s">
        <v>4521</v>
      </c>
      <c r="H17" s="251" t="s">
        <v>4522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4520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4482</v>
      </c>
      <c r="DD17" s="205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50" t="s">
        <v>4523</v>
      </c>
      <c r="H18" s="251" t="s">
        <v>4524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4520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4483</v>
      </c>
      <c r="DD18" s="205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50" t="s">
        <v>4525</v>
      </c>
      <c r="H19" s="251" t="s">
        <v>4513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4520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5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50" t="s">
        <v>4526</v>
      </c>
      <c r="H20" s="251" t="s">
        <v>4527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4520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5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50" t="s">
        <v>4528</v>
      </c>
      <c r="H21" s="251" t="s">
        <v>4529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4530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5"/>
      <c r="DD21" s="205" t="s">
        <v>4147</v>
      </c>
      <c r="DE21" s="205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50" t="s">
        <v>4505</v>
      </c>
      <c r="H22" s="251" t="s">
        <v>4508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4530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5" t="s">
        <v>4149</v>
      </c>
      <c r="DE22" s="205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50" t="s">
        <v>4531</v>
      </c>
      <c r="H23" s="251" t="s">
        <v>4532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4530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4487</v>
      </c>
      <c r="DD23" s="205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50" t="s">
        <v>4533</v>
      </c>
      <c r="H24" s="251" t="s">
        <v>4534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4530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5"/>
      <c r="DD24" s="205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50" t="s">
        <v>4535</v>
      </c>
      <c r="H25" s="251" t="s">
        <v>4536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4537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5"/>
      <c r="DD25" s="205" t="s">
        <v>4144</v>
      </c>
      <c r="DE25" s="205" t="s">
        <v>4384</v>
      </c>
      <c r="DF25" s="205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50" t="s">
        <v>4505</v>
      </c>
      <c r="H26" s="251" t="s">
        <v>4508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4537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5"/>
      <c r="DD26" s="205" t="s">
        <v>4150</v>
      </c>
      <c r="DE26" s="205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50" t="s">
        <v>4538</v>
      </c>
      <c r="H27" s="251" t="s">
        <v>4539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4537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5"/>
      <c r="DD27" s="205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50" t="s">
        <v>4540</v>
      </c>
      <c r="H28" s="251" t="s">
        <v>4541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4537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5"/>
      <c r="DD28" s="205" t="s">
        <v>4142</v>
      </c>
      <c r="DE28" s="205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50" t="s">
        <v>4542</v>
      </c>
      <c r="H29" s="251" t="s">
        <v>4543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4537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5" t="s">
        <v>4153</v>
      </c>
      <c r="DE29" s="205" t="s">
        <v>4154</v>
      </c>
      <c r="DF29" s="205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50" t="s">
        <v>4544</v>
      </c>
      <c r="H30" s="251" t="s">
        <v>4545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4546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5"/>
      <c r="DD30" s="205" t="s">
        <v>4164</v>
      </c>
      <c r="DE30" s="205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50" t="s">
        <v>4547</v>
      </c>
      <c r="H31" s="251" t="s">
        <v>4508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4546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5" t="s">
        <v>4389</v>
      </c>
      <c r="DE31" s="205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50" t="s">
        <v>4548</v>
      </c>
      <c r="H32" s="251" t="s">
        <v>4549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4546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5"/>
      <c r="DD32" s="205" t="s">
        <v>4152</v>
      </c>
      <c r="DE32" s="205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50" t="s">
        <v>4550</v>
      </c>
      <c r="H33" s="251" t="s">
        <v>4551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4546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5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50" t="s">
        <v>4552</v>
      </c>
      <c r="H34" s="251" t="s">
        <v>4553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4546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5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50" t="s">
        <v>4554</v>
      </c>
      <c r="H35" s="251" t="s">
        <v>4555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4546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5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50" t="s">
        <v>4556</v>
      </c>
      <c r="H36" s="251" t="s">
        <v>4557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4546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5" t="s">
        <v>4160</v>
      </c>
      <c r="DE36" s="205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50" t="s">
        <v>4558</v>
      </c>
      <c r="H37" s="251" t="s">
        <v>4559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4560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5" t="s">
        <v>4146</v>
      </c>
      <c r="DE37" s="205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50" t="s">
        <v>4561</v>
      </c>
      <c r="H38" s="251" t="s">
        <v>4559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4560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4485</v>
      </c>
      <c r="DD38" s="205" t="s">
        <v>4396</v>
      </c>
      <c r="DE38" s="205" t="s">
        <v>4396</v>
      </c>
      <c r="DF38" s="205" t="s">
        <v>4397</v>
      </c>
      <c r="DG38" s="205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50" t="s">
        <v>4562</v>
      </c>
      <c r="H39" s="251" t="s">
        <v>4529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4560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5"/>
      <c r="DD39" s="205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50" t="s">
        <v>4563</v>
      </c>
      <c r="H40" s="251" t="s">
        <v>4564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4560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6" t="s">
        <v>4863</v>
      </c>
      <c r="DD40" s="205" t="s">
        <v>4180</v>
      </c>
      <c r="DE40" s="205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50" t="s">
        <v>4565</v>
      </c>
      <c r="H41" s="251" t="s">
        <v>4566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4560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5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50" t="s">
        <v>4567</v>
      </c>
      <c r="H42" s="251" t="s">
        <v>4568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4560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5" t="s">
        <v>4383</v>
      </c>
      <c r="DE42" s="205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50" t="s">
        <v>4563</v>
      </c>
      <c r="H43" s="251" t="s">
        <v>4569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4560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5"/>
      <c r="DD43" s="205" t="s">
        <v>4155</v>
      </c>
      <c r="DE43" s="205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50" t="s">
        <v>4570</v>
      </c>
      <c r="H44" s="251" t="s">
        <v>4571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4560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5"/>
      <c r="DD44" s="205" t="s">
        <v>4143</v>
      </c>
      <c r="DE44" s="205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50" t="s">
        <v>4572</v>
      </c>
      <c r="H45" s="251" t="s">
        <v>4573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4560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5"/>
      <c r="DD45" s="205" t="s">
        <v>4148</v>
      </c>
      <c r="DE45" s="205" t="s">
        <v>4387</v>
      </c>
      <c r="DF45" s="205" t="s">
        <v>4388</v>
      </c>
      <c r="DG45" s="12"/>
      <c r="DH45" s="9"/>
      <c r="DI45" s="206"/>
      <c r="DJ45" s="206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50" t="s">
        <v>4574</v>
      </c>
      <c r="H46" s="251" t="s">
        <v>4517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4560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4486</v>
      </c>
      <c r="DD46" s="205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50" t="s">
        <v>4575</v>
      </c>
      <c r="H47" s="251" t="s">
        <v>4576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4560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5"/>
      <c r="DD47" s="205" t="s">
        <v>4157</v>
      </c>
      <c r="DE47" s="205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50" t="s">
        <v>4510</v>
      </c>
      <c r="H48" s="251" t="s">
        <v>4577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4578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5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50" t="s">
        <v>4579</v>
      </c>
      <c r="H49" s="251" t="s">
        <v>4580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4578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5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50" t="s">
        <v>4581</v>
      </c>
      <c r="H50" s="251" t="s">
        <v>4582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4578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5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50" t="s">
        <v>4583</v>
      </c>
      <c r="H51" s="251" t="s">
        <v>4584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4578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5"/>
      <c r="DD51" s="205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50" t="s">
        <v>4547</v>
      </c>
      <c r="H52" s="251" t="s">
        <v>4585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4578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5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50" t="s">
        <v>4516</v>
      </c>
      <c r="H53" s="251" t="s">
        <v>4586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4578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5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50" t="s">
        <v>4587</v>
      </c>
      <c r="H54" s="251" t="s">
        <v>4588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4589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5"/>
      <c r="DD54" s="205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50" t="s">
        <v>4590</v>
      </c>
      <c r="H55" s="251" t="s">
        <v>4591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4589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5"/>
      <c r="DD55" s="205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50" t="s">
        <v>4592</v>
      </c>
      <c r="H56" s="251" t="s">
        <v>4593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4589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5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50" t="s">
        <v>4594</v>
      </c>
      <c r="H57" s="251" t="s">
        <v>4595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4589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5"/>
      <c r="DD57" s="205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50" t="s">
        <v>4507</v>
      </c>
      <c r="H58" s="251" t="s">
        <v>4596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4589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5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50" t="s">
        <v>4597</v>
      </c>
      <c r="H59" s="251" t="s">
        <v>4585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4589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5" t="s">
        <v>4185</v>
      </c>
      <c r="DE59" s="205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50" t="s">
        <v>4598</v>
      </c>
      <c r="H60" s="251" t="s">
        <v>4599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4589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5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50" t="s">
        <v>4600</v>
      </c>
      <c r="H61" s="251" t="s">
        <v>4601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4589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5"/>
      <c r="DD61" s="205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50" t="s">
        <v>4575</v>
      </c>
      <c r="H62" s="251" t="s">
        <v>4513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4589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5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50" t="s">
        <v>4602</v>
      </c>
      <c r="H63" s="251" t="s">
        <v>4603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4589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5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50" t="s">
        <v>4606</v>
      </c>
      <c r="H64" s="251" t="s">
        <v>4580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4605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4493</v>
      </c>
      <c r="DD64" s="205" t="s">
        <v>4173</v>
      </c>
      <c r="DE64" s="205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50" t="s">
        <v>4607</v>
      </c>
      <c r="H65" s="251" t="s">
        <v>4608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4605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5"/>
      <c r="DD65" s="205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50" t="s">
        <v>4609</v>
      </c>
      <c r="H66" s="251" t="s">
        <v>4610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4605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5" t="s">
        <v>4188</v>
      </c>
      <c r="DE66" s="205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50" t="s">
        <v>4611</v>
      </c>
      <c r="H67" s="251" t="s">
        <v>4517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4605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5"/>
      <c r="DD67" s="205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50" t="s">
        <v>4612</v>
      </c>
      <c r="H68" s="251" t="s">
        <v>4613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4605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5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50" t="s">
        <v>4510</v>
      </c>
      <c r="H69" s="251" t="s">
        <v>4613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4605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5" t="s">
        <v>4186</v>
      </c>
      <c r="DE69" s="205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50" t="s">
        <v>4614</v>
      </c>
      <c r="H70" s="251" t="s">
        <v>4615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4616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5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50" t="s">
        <v>4617</v>
      </c>
      <c r="H71" s="251" t="s">
        <v>4593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4616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5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50" t="s">
        <v>4618</v>
      </c>
      <c r="H72" s="251" t="s">
        <v>4619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4616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5"/>
      <c r="DD72" s="205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50" t="s">
        <v>4620</v>
      </c>
      <c r="H73" s="251" t="s">
        <v>4621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4616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5"/>
      <c r="DD73" s="205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50" t="s">
        <v>4600</v>
      </c>
      <c r="H74" s="251" t="s">
        <v>4622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4616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5"/>
      <c r="DD74" s="205" t="s">
        <v>4212</v>
      </c>
      <c r="DE74" s="205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50" t="s">
        <v>4623</v>
      </c>
      <c r="H75" s="251" t="s">
        <v>4624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4616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5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50" t="s">
        <v>4625</v>
      </c>
      <c r="H76" s="251" t="s">
        <v>4529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4626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5" t="s">
        <v>4214</v>
      </c>
      <c r="DE76" s="205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50" t="s">
        <v>4627</v>
      </c>
      <c r="H77" s="251" t="s">
        <v>4571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4626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5"/>
      <c r="DD77" s="205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50" t="s">
        <v>4628</v>
      </c>
      <c r="H78" s="251" t="s">
        <v>4629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4626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5" t="s">
        <v>4213</v>
      </c>
      <c r="DE78" s="205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50" t="s">
        <v>4630</v>
      </c>
      <c r="H79" s="251" t="s">
        <v>4517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4626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5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50" t="s">
        <v>4631</v>
      </c>
      <c r="H80" s="251" t="s">
        <v>4632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4626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5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50" t="s">
        <v>4633</v>
      </c>
      <c r="H81" s="251" t="s">
        <v>4634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4635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4491</v>
      </c>
      <c r="DD81" s="205" t="s">
        <v>4425</v>
      </c>
      <c r="DE81" s="205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50" t="s">
        <v>4575</v>
      </c>
      <c r="H82" s="251" t="s">
        <v>4636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4635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5"/>
      <c r="DD82" s="205" t="s">
        <v>4217</v>
      </c>
      <c r="DE82" s="205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50" t="s">
        <v>4637</v>
      </c>
      <c r="H83" s="251" t="s">
        <v>4593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4635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4491</v>
      </c>
      <c r="DD83" s="205" t="s">
        <v>4427</v>
      </c>
      <c r="DE83" s="205" t="s">
        <v>4428</v>
      </c>
      <c r="DF83" s="205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50" t="s">
        <v>4638</v>
      </c>
      <c r="H84" s="251" t="s">
        <v>4580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4635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5"/>
      <c r="DD84" s="205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50" t="s">
        <v>4639</v>
      </c>
      <c r="H85" s="251" t="s">
        <v>4640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4635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5" t="s">
        <v>4219</v>
      </c>
      <c r="DE85" s="205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50" t="s">
        <v>4575</v>
      </c>
      <c r="H86" s="251" t="s">
        <v>4541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4635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5"/>
      <c r="DD86" s="205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50" t="s">
        <v>4641</v>
      </c>
      <c r="H87" s="251" t="s">
        <v>4506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4635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5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50" t="s">
        <v>4642</v>
      </c>
      <c r="H88" s="251" t="s">
        <v>4643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4635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5" t="s">
        <v>4215</v>
      </c>
      <c r="DE88" s="205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50" t="s">
        <v>4644</v>
      </c>
      <c r="H89" s="251" t="s">
        <v>4645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4635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5"/>
      <c r="DD89" s="205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50" t="s">
        <v>4646</v>
      </c>
      <c r="H90" s="251" t="s">
        <v>4647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4648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50" t="s">
        <v>4649</v>
      </c>
      <c r="H91" s="251" t="s">
        <v>4650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4648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50" t="s">
        <v>4602</v>
      </c>
      <c r="H92" s="251" t="s">
        <v>4651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4652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50" t="s">
        <v>4653</v>
      </c>
      <c r="H93" s="251" t="s">
        <v>4654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4652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50" t="s">
        <v>4655</v>
      </c>
      <c r="H94" s="251" t="s">
        <v>4656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4657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50" t="s">
        <v>4644</v>
      </c>
      <c r="H95" s="251" t="s">
        <v>4549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4657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4865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50" t="s">
        <v>4658</v>
      </c>
      <c r="H96" s="251" t="s">
        <v>4659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4657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50" t="s">
        <v>4660</v>
      </c>
      <c r="H97" s="251" t="s">
        <v>4661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4657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50" t="s">
        <v>4662</v>
      </c>
      <c r="H98" s="251" t="s">
        <v>4663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4664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50" t="s">
        <v>4665</v>
      </c>
      <c r="H99" s="251" t="s">
        <v>4666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4664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4864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50" t="s">
        <v>4667</v>
      </c>
      <c r="H100" s="251" t="s">
        <v>4659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4664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50" t="s">
        <v>4668</v>
      </c>
      <c r="H101" s="251" t="s">
        <v>4659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4669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303" t="s">
        <v>4876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50" t="s">
        <v>4670</v>
      </c>
      <c r="H102" s="251" t="s">
        <v>4671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4669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4488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50" t="s">
        <v>4672</v>
      </c>
      <c r="H103" s="251" t="s">
        <v>4673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4669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4490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50" t="s">
        <v>4674</v>
      </c>
      <c r="H104" s="251" t="s">
        <v>4656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4648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50" t="s">
        <v>4675</v>
      </c>
      <c r="H105" s="251" t="s">
        <v>4643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4648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50" t="s">
        <v>4676</v>
      </c>
      <c r="H106" s="251" t="s">
        <v>4677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4648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4480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50" t="s">
        <v>4678</v>
      </c>
      <c r="H107" s="251" t="s">
        <v>4517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4648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4492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50" t="s">
        <v>4679</v>
      </c>
      <c r="H108" s="251" t="s">
        <v>4577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4680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50" t="s">
        <v>4681</v>
      </c>
      <c r="H109" s="251" t="s">
        <v>4645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4680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50" t="s">
        <v>4682</v>
      </c>
      <c r="H110" s="251" t="s">
        <v>4683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4862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50" t="s">
        <v>4684</v>
      </c>
      <c r="H111" s="251" t="s">
        <v>4519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4685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50" t="s">
        <v>4575</v>
      </c>
      <c r="H112" s="251" t="s">
        <v>4522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4685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50" t="s">
        <v>4686</v>
      </c>
      <c r="H113" s="251" t="s">
        <v>4687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4685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50" t="s">
        <v>4688</v>
      </c>
      <c r="H114" s="251" t="s">
        <v>4571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4685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50" t="s">
        <v>4689</v>
      </c>
      <c r="H115" s="251" t="s">
        <v>4690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4685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50" t="s">
        <v>4510</v>
      </c>
      <c r="H116" s="251" t="s">
        <v>4691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4685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50" t="s">
        <v>4692</v>
      </c>
      <c r="H117" s="251" t="s">
        <v>4673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4685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50" t="s">
        <v>4693</v>
      </c>
      <c r="H118" s="251" t="s">
        <v>4613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4685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50" t="s">
        <v>4575</v>
      </c>
      <c r="H119" s="251" t="s">
        <v>4694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4695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50" t="s">
        <v>4696</v>
      </c>
      <c r="H120" s="251" t="s">
        <v>4697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4695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50" t="s">
        <v>4698</v>
      </c>
      <c r="H121" s="251" t="s">
        <v>4640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4695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50" t="s">
        <v>4699</v>
      </c>
      <c r="H122" s="251" t="s">
        <v>4543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4695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50" t="s">
        <v>4700</v>
      </c>
      <c r="H123" s="251" t="s">
        <v>4683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4695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50" t="s">
        <v>4644</v>
      </c>
      <c r="H124" s="251" t="s">
        <v>4645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4695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50" t="s">
        <v>4701</v>
      </c>
      <c r="H125" s="251" t="s">
        <v>4702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4703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50" t="s">
        <v>4704</v>
      </c>
      <c r="H126" s="251" t="s">
        <v>4511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4703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50" t="s">
        <v>4705</v>
      </c>
      <c r="H127" s="251" t="s">
        <v>4706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4703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50" t="s">
        <v>4707</v>
      </c>
      <c r="H128" s="251" t="s">
        <v>4708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4703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50" t="s">
        <v>4709</v>
      </c>
      <c r="H129" s="251" t="s">
        <v>4710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4703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50" t="s">
        <v>4638</v>
      </c>
      <c r="H130" s="251" t="s">
        <v>4687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4711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4478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50" t="s">
        <v>4712</v>
      </c>
      <c r="H131" s="251" t="s">
        <v>4549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4711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4479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50" t="s">
        <v>4713</v>
      </c>
      <c r="H132" s="251" t="s">
        <v>4714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4711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50" t="s">
        <v>4638</v>
      </c>
      <c r="H133" s="251" t="s">
        <v>4515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4711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50" t="s">
        <v>4715</v>
      </c>
      <c r="H134" s="251" t="s">
        <v>4645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4711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50" t="s">
        <v>4716</v>
      </c>
      <c r="H135" s="251" t="s">
        <v>4717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4711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50" t="s">
        <v>4718</v>
      </c>
      <c r="H136" s="251" t="s">
        <v>4534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4711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50" t="s">
        <v>4719</v>
      </c>
      <c r="H137" s="251" t="s">
        <v>4690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4711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4477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50" t="s">
        <v>4720</v>
      </c>
      <c r="H138" s="251" t="s">
        <v>4691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4711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50" t="s">
        <v>4721</v>
      </c>
      <c r="H139" s="251" t="s">
        <v>4722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50" t="s">
        <v>4723</v>
      </c>
      <c r="H140" s="251" t="s">
        <v>4634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5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50" t="s">
        <v>4724</v>
      </c>
      <c r="H141" s="251" t="s">
        <v>4725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13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50" t="s">
        <v>4572</v>
      </c>
      <c r="H142" s="251" t="s">
        <v>4504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52" t="s">
        <v>4726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50" t="s">
        <v>4727</v>
      </c>
      <c r="H143" s="251" t="s">
        <v>4728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52" t="s">
        <v>4726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50" t="s">
        <v>4729</v>
      </c>
      <c r="H144" s="251" t="s">
        <v>4730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52" t="s">
        <v>4726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50" t="s">
        <v>4731</v>
      </c>
      <c r="H145" s="251" t="s">
        <v>4732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52" t="s">
        <v>4726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50" t="s">
        <v>4733</v>
      </c>
      <c r="H146" s="251" t="s">
        <v>4610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52" t="s">
        <v>4726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50" t="s">
        <v>4734</v>
      </c>
      <c r="H147" s="251" t="s">
        <v>4735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52" t="s">
        <v>4726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50" t="s">
        <v>4644</v>
      </c>
      <c r="H148" s="251" t="s">
        <v>4736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52" t="s">
        <v>4737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50" t="s">
        <v>4738</v>
      </c>
      <c r="H149" s="251" t="s">
        <v>4739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52" t="s">
        <v>4737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50" t="s">
        <v>4729</v>
      </c>
      <c r="H150" s="251" t="s">
        <v>4740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52" t="s">
        <v>4737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50" t="s">
        <v>4741</v>
      </c>
      <c r="H151" s="251" t="s">
        <v>4593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4742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50" t="s">
        <v>4521</v>
      </c>
      <c r="H152" s="251" t="s">
        <v>4743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4742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33" customFormat="1" ht="84" customHeight="1" x14ac:dyDescent="0.35">
      <c r="A153" s="227"/>
      <c r="B153" s="316" t="s">
        <v>4461</v>
      </c>
      <c r="C153" s="316"/>
      <c r="D153" s="316"/>
      <c r="E153" s="316"/>
      <c r="F153" s="316"/>
      <c r="G153" s="316"/>
      <c r="H153" s="316"/>
      <c r="I153" s="316"/>
      <c r="J153" s="316"/>
      <c r="K153" s="316"/>
      <c r="L153" s="239"/>
      <c r="M153" s="228"/>
      <c r="N153" s="239"/>
      <c r="O153" s="229"/>
      <c r="P153" s="230"/>
      <c r="Q153" s="231"/>
      <c r="R153" s="229"/>
      <c r="S153" s="232"/>
      <c r="T153" s="229"/>
      <c r="AK153" s="234"/>
      <c r="AW153" s="235"/>
      <c r="AX153" s="235"/>
      <c r="AY153" s="235"/>
      <c r="AZ153" s="235"/>
      <c r="BA153" s="235"/>
      <c r="BB153" s="235"/>
      <c r="BC153" s="314" t="s">
        <v>3974</v>
      </c>
      <c r="BD153" s="314"/>
      <c r="BE153" s="314"/>
      <c r="BF153" s="314"/>
      <c r="BG153" s="314"/>
      <c r="BH153" s="314"/>
      <c r="BI153" s="314"/>
      <c r="BJ153" s="314"/>
      <c r="BK153" s="314"/>
      <c r="BL153" s="314"/>
      <c r="BM153" s="314"/>
      <c r="BN153" s="314"/>
      <c r="BO153" s="314"/>
      <c r="BP153" s="314"/>
      <c r="BQ153" s="314"/>
      <c r="BR153" s="314"/>
      <c r="BS153" s="314"/>
      <c r="BT153" s="314"/>
      <c r="BU153" s="314"/>
      <c r="BV153" s="314"/>
      <c r="BW153" s="314"/>
      <c r="BX153" s="314"/>
      <c r="BY153" s="314"/>
      <c r="BZ153" s="314"/>
      <c r="CA153" s="314"/>
      <c r="CB153" s="314"/>
      <c r="CC153" s="314"/>
      <c r="CD153" s="314"/>
      <c r="CE153" s="314"/>
      <c r="CF153" s="314"/>
      <c r="CG153" s="314"/>
      <c r="CH153" s="314"/>
      <c r="CI153" s="314"/>
      <c r="CJ153" s="314"/>
      <c r="CK153" s="314"/>
      <c r="CL153" s="314"/>
      <c r="CM153" s="314"/>
      <c r="CN153" s="314"/>
      <c r="CO153" s="314"/>
      <c r="CP153" s="314"/>
      <c r="CQ153" s="314"/>
      <c r="CR153" s="314"/>
      <c r="CS153" s="314"/>
      <c r="CT153" s="314"/>
      <c r="CU153" s="314"/>
      <c r="CV153" s="314"/>
      <c r="CW153" s="314"/>
      <c r="CX153" s="314"/>
      <c r="CY153" s="314"/>
      <c r="CZ153" s="314"/>
      <c r="DC153" s="243"/>
    </row>
    <row r="154" spans="1:123" s="110" customFormat="1" ht="15.6" x14ac:dyDescent="0.3">
      <c r="A154" s="220"/>
      <c r="C154" s="220"/>
      <c r="D154" s="220"/>
      <c r="E154" s="220"/>
      <c r="F154" s="220"/>
      <c r="G154" s="253"/>
      <c r="H154" s="253"/>
      <c r="X154" s="221"/>
      <c r="AJ154" s="220"/>
      <c r="AL154" s="220"/>
      <c r="BS154" s="100"/>
      <c r="BT154" s="100"/>
      <c r="BW154" s="220"/>
    </row>
    <row r="155" spans="1:123" s="110" customFormat="1" ht="15.6" x14ac:dyDescent="0.3">
      <c r="A155" s="220"/>
      <c r="C155" s="220"/>
      <c r="D155" s="220"/>
      <c r="E155" s="220"/>
      <c r="F155" s="220"/>
      <c r="G155" s="253"/>
      <c r="H155" s="253"/>
      <c r="X155" s="221"/>
      <c r="AJ155" s="220"/>
      <c r="AL155" s="220"/>
      <c r="BS155" s="100"/>
      <c r="BT155" s="100"/>
      <c r="BW155" s="220"/>
    </row>
    <row r="156" spans="1:123" s="110" customFormat="1" ht="15.6" x14ac:dyDescent="0.3">
      <c r="A156" s="220"/>
      <c r="C156" s="220"/>
      <c r="D156" s="220"/>
      <c r="E156" s="220"/>
      <c r="F156" s="220"/>
      <c r="G156" s="253"/>
      <c r="H156" s="253"/>
      <c r="X156" s="221"/>
      <c r="AJ156" s="220"/>
      <c r="AL156" s="220"/>
      <c r="BS156" s="100"/>
      <c r="BT156" s="100"/>
      <c r="BW156" s="220"/>
    </row>
    <row r="157" spans="1:123" s="110" customFormat="1" ht="15.6" x14ac:dyDescent="0.3">
      <c r="A157" s="220"/>
      <c r="C157" s="220"/>
      <c r="D157" s="220"/>
      <c r="E157" s="220"/>
      <c r="F157" s="220"/>
      <c r="G157" s="253"/>
      <c r="H157" s="253"/>
      <c r="X157" s="221"/>
      <c r="AJ157" s="220"/>
      <c r="AL157" s="220"/>
      <c r="BS157" s="100"/>
      <c r="BT157" s="100"/>
      <c r="BW157" s="220"/>
    </row>
    <row r="158" spans="1:123" s="110" customFormat="1" ht="15.6" x14ac:dyDescent="0.3">
      <c r="A158" s="220"/>
      <c r="B158" s="317" t="s">
        <v>106</v>
      </c>
      <c r="C158" s="317"/>
      <c r="D158" s="317"/>
      <c r="E158" s="317"/>
      <c r="F158" s="317"/>
      <c r="G158" s="317"/>
      <c r="H158" s="317"/>
      <c r="I158" s="317"/>
      <c r="J158" s="317"/>
      <c r="K158" s="317"/>
      <c r="X158" s="221"/>
      <c r="AJ158" s="220"/>
      <c r="AL158" s="220"/>
      <c r="AW158" s="222"/>
      <c r="AX158" s="222"/>
      <c r="AY158" s="222"/>
      <c r="AZ158" s="222"/>
      <c r="BA158" s="222"/>
      <c r="BB158" s="222"/>
      <c r="BC158" s="317" t="s">
        <v>19</v>
      </c>
      <c r="BD158" s="317"/>
      <c r="BE158" s="317"/>
      <c r="BF158" s="317"/>
      <c r="BG158" s="317"/>
      <c r="BH158" s="317"/>
      <c r="BI158" s="317"/>
      <c r="BJ158" s="317"/>
      <c r="BK158" s="317"/>
      <c r="BL158" s="317"/>
      <c r="BM158" s="317"/>
      <c r="BN158" s="317"/>
      <c r="BO158" s="317"/>
      <c r="BP158" s="317"/>
      <c r="BQ158" s="317"/>
      <c r="BR158" s="317"/>
      <c r="BS158" s="317"/>
      <c r="BT158" s="317"/>
      <c r="BU158" s="317"/>
      <c r="BV158" s="317"/>
      <c r="BW158" s="317"/>
      <c r="BX158" s="317"/>
      <c r="BY158" s="317"/>
      <c r="BZ158" s="317"/>
      <c r="CA158" s="317"/>
      <c r="CB158" s="317"/>
      <c r="CC158" s="317"/>
      <c r="CD158" s="317"/>
      <c r="CE158" s="317"/>
      <c r="CF158" s="317"/>
      <c r="CG158" s="317"/>
      <c r="CH158" s="317"/>
      <c r="CI158" s="317"/>
      <c r="CJ158" s="317"/>
      <c r="CK158" s="317"/>
      <c r="CL158" s="317"/>
      <c r="CM158" s="317"/>
      <c r="CN158" s="317"/>
      <c r="CO158" s="317"/>
      <c r="CP158" s="317"/>
      <c r="CQ158" s="317"/>
      <c r="CR158" s="317"/>
      <c r="CS158" s="317"/>
      <c r="CT158" s="317"/>
      <c r="CU158" s="317"/>
      <c r="CV158" s="317"/>
      <c r="CW158" s="317"/>
      <c r="CX158" s="317"/>
      <c r="CY158" s="317"/>
      <c r="CZ158" s="317"/>
      <c r="DC158" s="240"/>
      <c r="DD158" s="222"/>
      <c r="DE158" s="222"/>
    </row>
    <row r="159" spans="1:123" s="202" customFormat="1" ht="39.6" customHeight="1" x14ac:dyDescent="0.35">
      <c r="A159" s="189"/>
      <c r="B159" s="189"/>
      <c r="C159" s="189"/>
      <c r="D159" s="189"/>
      <c r="E159" s="189"/>
      <c r="F159" s="190"/>
      <c r="G159" s="254"/>
      <c r="H159" s="254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14"/>
      <c r="AW159" s="314"/>
      <c r="AX159" s="314"/>
      <c r="AY159" s="314"/>
      <c r="AZ159" s="314"/>
      <c r="BA159" s="314"/>
      <c r="BB159" s="314"/>
      <c r="BC159" s="314"/>
      <c r="BD159" s="314"/>
      <c r="BE159" s="314"/>
      <c r="BF159" s="314"/>
      <c r="BG159" s="314"/>
      <c r="BH159" s="314"/>
      <c r="BI159" s="314"/>
      <c r="BJ159" s="314"/>
      <c r="BK159" s="314"/>
      <c r="BL159" s="314"/>
      <c r="BM159" s="314"/>
      <c r="BN159" s="314"/>
      <c r="BO159" s="314"/>
      <c r="BP159" s="314"/>
      <c r="BQ159" s="314"/>
      <c r="BR159" s="314"/>
      <c r="BS159" s="314"/>
      <c r="BT159" s="314"/>
      <c r="BU159" s="314"/>
      <c r="BV159" s="314"/>
      <c r="BW159" s="314"/>
      <c r="BX159" s="314"/>
      <c r="BY159" s="314"/>
      <c r="BZ159" s="314"/>
      <c r="CA159" s="314"/>
      <c r="CB159" s="314"/>
      <c r="CC159" s="314"/>
      <c r="CD159" s="314"/>
      <c r="CY159" s="186"/>
      <c r="CZ159" s="186"/>
      <c r="DC159" s="114"/>
      <c r="DD159" s="98"/>
      <c r="DE159" s="236"/>
      <c r="DF159" s="236"/>
      <c r="DG159" s="236"/>
      <c r="DI159" s="236"/>
      <c r="DJ159" s="236"/>
      <c r="DK159" s="236"/>
      <c r="DL159" s="236"/>
      <c r="DM159" s="236"/>
      <c r="DN159" s="236"/>
      <c r="DO159" s="236"/>
      <c r="DP159" s="236"/>
      <c r="DQ159" s="236"/>
      <c r="DR159" s="236"/>
      <c r="DS159" s="236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2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5"/>
      <c r="H1395" s="255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5"/>
      <c r="H1460" s="255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7" customWidth="1"/>
    <col min="69" max="16384" width="8.88671875" style="2"/>
  </cols>
  <sheetData>
    <row r="1" spans="1:68" s="196" customFormat="1" ht="59.4" customHeight="1" x14ac:dyDescent="0.35">
      <c r="A1" s="326" t="s">
        <v>3972</v>
      </c>
      <c r="B1" s="326"/>
      <c r="C1" s="326"/>
      <c r="D1" s="326"/>
      <c r="E1" s="326"/>
      <c r="F1" s="326"/>
      <c r="K1" s="327" t="s">
        <v>3973</v>
      </c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7"/>
      <c r="AH1" s="327"/>
      <c r="AI1" s="327"/>
      <c r="AJ1" s="327"/>
      <c r="AK1" s="327"/>
      <c r="AL1" s="327"/>
      <c r="AM1" s="327"/>
      <c r="AN1" s="327"/>
      <c r="AO1" s="327"/>
      <c r="AP1" s="327"/>
      <c r="AQ1" s="327"/>
      <c r="AR1" s="327"/>
      <c r="AS1" s="327"/>
      <c r="AT1" s="327"/>
      <c r="AU1" s="327"/>
      <c r="AV1" s="327"/>
      <c r="AW1" s="327"/>
      <c r="BP1" s="280"/>
    </row>
    <row r="2" spans="1:68" s="196" customFormat="1" ht="18.600000000000001" customHeight="1" x14ac:dyDescent="0.35">
      <c r="A2" s="281"/>
      <c r="B2" s="281"/>
      <c r="C2" s="281"/>
      <c r="D2" s="281"/>
      <c r="E2" s="281"/>
      <c r="F2" s="281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2"/>
      <c r="AH2" s="282"/>
      <c r="AI2" s="282"/>
      <c r="AJ2" s="282"/>
      <c r="AK2" s="282"/>
      <c r="AL2" s="282"/>
      <c r="AM2" s="282"/>
      <c r="AN2" s="282"/>
      <c r="AO2" s="282"/>
      <c r="AP2" s="282"/>
      <c r="AQ2" s="282"/>
      <c r="AR2" s="282"/>
      <c r="AS2" s="282"/>
      <c r="AT2" s="282"/>
      <c r="AU2" s="282"/>
      <c r="AV2" s="282"/>
      <c r="AW2" s="282"/>
      <c r="BP2" s="280"/>
    </row>
    <row r="3" spans="1:68" s="196" customFormat="1" ht="24" customHeight="1" x14ac:dyDescent="0.35">
      <c r="A3" s="328" t="s">
        <v>4744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  <c r="AG3" s="328"/>
      <c r="AH3" s="282"/>
      <c r="AI3" s="282"/>
      <c r="AJ3" s="282"/>
      <c r="AK3" s="282"/>
      <c r="AL3" s="282"/>
      <c r="AM3" s="282"/>
      <c r="AN3" s="282"/>
      <c r="AO3" s="282"/>
      <c r="AP3" s="282"/>
      <c r="AQ3" s="282"/>
      <c r="AR3" s="282"/>
      <c r="AS3" s="282"/>
      <c r="AT3" s="282"/>
      <c r="AU3" s="282"/>
      <c r="AV3" s="282"/>
      <c r="AW3" s="282"/>
      <c r="BP3" s="280"/>
    </row>
    <row r="5" spans="1:68" ht="76.2" customHeight="1" x14ac:dyDescent="0.3">
      <c r="A5" s="279" t="s">
        <v>1314</v>
      </c>
      <c r="B5" s="329" t="s">
        <v>0</v>
      </c>
      <c r="C5" s="330"/>
      <c r="D5" s="279" t="s">
        <v>1</v>
      </c>
      <c r="E5" s="279" t="s">
        <v>2</v>
      </c>
      <c r="F5" s="279" t="s">
        <v>1292</v>
      </c>
      <c r="G5" s="279" t="s">
        <v>3</v>
      </c>
      <c r="H5" s="279" t="s">
        <v>4</v>
      </c>
      <c r="I5" s="279" t="s">
        <v>5</v>
      </c>
      <c r="J5" s="279" t="s">
        <v>7</v>
      </c>
      <c r="K5" s="279" t="s">
        <v>3934</v>
      </c>
      <c r="L5" s="279" t="s">
        <v>2917</v>
      </c>
      <c r="M5" s="279" t="s">
        <v>12</v>
      </c>
      <c r="N5" s="279" t="s">
        <v>13</v>
      </c>
      <c r="O5" s="279" t="s">
        <v>2923</v>
      </c>
      <c r="P5" s="279" t="s">
        <v>2924</v>
      </c>
      <c r="Q5" s="279" t="s">
        <v>2925</v>
      </c>
      <c r="R5" s="279" t="s">
        <v>3094</v>
      </c>
      <c r="S5" s="279" t="s">
        <v>3292</v>
      </c>
      <c r="T5" s="283" t="s">
        <v>3837</v>
      </c>
      <c r="U5" s="279" t="s">
        <v>3281</v>
      </c>
      <c r="V5" s="279" t="s">
        <v>2904</v>
      </c>
      <c r="W5" s="279" t="s">
        <v>2926</v>
      </c>
      <c r="X5" s="279" t="s">
        <v>3840</v>
      </c>
      <c r="Y5" s="279" t="s">
        <v>12</v>
      </c>
      <c r="Z5" s="279" t="s">
        <v>14</v>
      </c>
      <c r="AA5" s="279" t="s">
        <v>15</v>
      </c>
      <c r="AB5" s="279" t="s">
        <v>16</v>
      </c>
      <c r="AC5" s="279" t="s">
        <v>17</v>
      </c>
      <c r="AD5" s="279" t="s">
        <v>17</v>
      </c>
      <c r="AE5" s="279" t="s">
        <v>3286</v>
      </c>
      <c r="AF5" s="279" t="s">
        <v>2927</v>
      </c>
      <c r="AG5" s="279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9" t="s">
        <v>4867</v>
      </c>
    </row>
    <row r="6" spans="1:68" ht="16.8" x14ac:dyDescent="0.3">
      <c r="A6" s="257" t="s">
        <v>1028</v>
      </c>
      <c r="B6" s="331" t="s">
        <v>1029</v>
      </c>
      <c r="C6" s="332"/>
      <c r="D6" s="257" t="s">
        <v>1030</v>
      </c>
      <c r="E6" s="257" t="s">
        <v>1031</v>
      </c>
      <c r="F6" s="257" t="s">
        <v>1032</v>
      </c>
      <c r="G6" s="257"/>
      <c r="H6" s="257"/>
      <c r="I6" s="257" t="s">
        <v>1033</v>
      </c>
      <c r="J6" s="257" t="s">
        <v>1034</v>
      </c>
      <c r="K6" s="257" t="s">
        <v>1035</v>
      </c>
      <c r="L6" s="257"/>
      <c r="M6" s="257" t="s">
        <v>1036</v>
      </c>
      <c r="N6" s="257" t="s">
        <v>1037</v>
      </c>
      <c r="O6" s="257"/>
      <c r="P6" s="257"/>
      <c r="Q6" s="257"/>
      <c r="R6" s="257" t="s">
        <v>1038</v>
      </c>
      <c r="S6" s="257"/>
      <c r="T6" s="257"/>
      <c r="U6" s="257"/>
      <c r="V6" s="257"/>
      <c r="W6" s="257"/>
      <c r="X6" s="257"/>
      <c r="Y6" s="257"/>
      <c r="Z6" s="257"/>
      <c r="AA6" s="257"/>
      <c r="AB6" s="257" t="s">
        <v>1039</v>
      </c>
      <c r="AC6" s="257" t="s">
        <v>1040</v>
      </c>
      <c r="AD6" s="257"/>
      <c r="AE6" s="257"/>
      <c r="AF6" s="257"/>
      <c r="AG6" s="257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8" t="s">
        <v>1028</v>
      </c>
      <c r="B7" s="259" t="s">
        <v>4745</v>
      </c>
      <c r="C7" s="260" t="s">
        <v>4746</v>
      </c>
      <c r="D7" s="261" t="s">
        <v>20</v>
      </c>
      <c r="E7" s="261" t="s">
        <v>21</v>
      </c>
      <c r="F7" s="262" t="s">
        <v>26</v>
      </c>
      <c r="G7" s="263" t="s">
        <v>23</v>
      </c>
      <c r="H7" s="261" t="s">
        <v>35</v>
      </c>
      <c r="I7" s="263" t="s">
        <v>24</v>
      </c>
      <c r="J7" s="263" t="s">
        <v>23</v>
      </c>
      <c r="K7" s="261" t="s">
        <v>26</v>
      </c>
      <c r="L7" s="264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5"/>
      <c r="R7" s="262" t="s">
        <v>3960</v>
      </c>
      <c r="S7" s="262" t="s">
        <v>3944</v>
      </c>
      <c r="T7" s="261"/>
      <c r="U7" s="261"/>
      <c r="V7" s="261"/>
      <c r="W7" s="265"/>
      <c r="X7" s="264" t="e">
        <f>INDEX([1]DATA!$Z$10:$Z$285,MATCH(B7,[1]DATA!$C$10:$C$285,0))</f>
        <v>#N/A</v>
      </c>
      <c r="Y7" s="261" t="s">
        <v>37</v>
      </c>
      <c r="Z7" s="261" t="s">
        <v>32</v>
      </c>
      <c r="AA7" s="261" t="s">
        <v>3945</v>
      </c>
      <c r="AB7" s="261" t="s">
        <v>2876</v>
      </c>
      <c r="AC7" s="261" t="s">
        <v>2870</v>
      </c>
      <c r="AD7" s="261" t="s">
        <v>2870</v>
      </c>
      <c r="AE7" s="261"/>
      <c r="AF7" s="265"/>
      <c r="AG7" s="261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6"/>
      <c r="BP7" s="16"/>
    </row>
    <row r="8" spans="1:68" ht="117.6" x14ac:dyDescent="0.3">
      <c r="A8" s="258" t="s">
        <v>1029</v>
      </c>
      <c r="B8" s="259" t="s">
        <v>4747</v>
      </c>
      <c r="C8" s="260" t="s">
        <v>4748</v>
      </c>
      <c r="D8" s="261" t="s">
        <v>20</v>
      </c>
      <c r="E8" s="261" t="s">
        <v>42</v>
      </c>
      <c r="F8" s="261" t="s">
        <v>36</v>
      </c>
      <c r="G8" s="263" t="s">
        <v>43</v>
      </c>
      <c r="H8" s="261" t="s">
        <v>35</v>
      </c>
      <c r="I8" s="263" t="s">
        <v>44</v>
      </c>
      <c r="J8" s="263" t="s">
        <v>43</v>
      </c>
      <c r="K8" s="261" t="s">
        <v>36</v>
      </c>
      <c r="L8" s="264"/>
      <c r="M8" s="261" t="s">
        <v>37</v>
      </c>
      <c r="N8" s="261" t="s">
        <v>3823</v>
      </c>
      <c r="O8" s="261"/>
      <c r="P8" s="265"/>
      <c r="Q8" s="265"/>
      <c r="R8" s="262" t="s">
        <v>3958</v>
      </c>
      <c r="S8" s="262" t="s">
        <v>3911</v>
      </c>
      <c r="T8" s="261"/>
      <c r="U8" s="267"/>
      <c r="V8" s="267" t="s">
        <v>1442</v>
      </c>
      <c r="W8" s="268"/>
      <c r="X8" s="269" t="e">
        <f>INDEX([1]DATA!$Z$10:$Z$285,MATCH(B8,[1]DATA!$C$10:$C$285,0))</f>
        <v>#N/A</v>
      </c>
      <c r="Y8" s="270" t="s">
        <v>37</v>
      </c>
      <c r="Z8" s="270" t="s">
        <v>47</v>
      </c>
      <c r="AA8" s="270" t="s">
        <v>22</v>
      </c>
      <c r="AB8" s="261" t="s">
        <v>2876</v>
      </c>
      <c r="AC8" s="261" t="s">
        <v>2870</v>
      </c>
      <c r="AD8" s="270" t="s">
        <v>1321</v>
      </c>
      <c r="AE8" s="270"/>
      <c r="AF8" s="268"/>
      <c r="AG8" s="261" t="s">
        <v>50</v>
      </c>
      <c r="AH8" s="2"/>
      <c r="AI8" s="2"/>
      <c r="AL8" s="2"/>
      <c r="BP8" s="16"/>
    </row>
    <row r="9" spans="1:68" ht="100.8" x14ac:dyDescent="0.3">
      <c r="A9" s="258" t="s">
        <v>1030</v>
      </c>
      <c r="B9" s="259" t="s">
        <v>4749</v>
      </c>
      <c r="C9" s="260" t="s">
        <v>4541</v>
      </c>
      <c r="D9" s="261" t="s">
        <v>54</v>
      </c>
      <c r="E9" s="261" t="s">
        <v>55</v>
      </c>
      <c r="F9" s="261" t="s">
        <v>36</v>
      </c>
      <c r="G9" s="263" t="s">
        <v>57</v>
      </c>
      <c r="H9" s="261" t="s">
        <v>35</v>
      </c>
      <c r="I9" s="263" t="s">
        <v>57</v>
      </c>
      <c r="J9" s="263" t="s">
        <v>57</v>
      </c>
      <c r="K9" s="261" t="s">
        <v>36</v>
      </c>
      <c r="L9" s="264"/>
      <c r="M9" s="261" t="s">
        <v>37</v>
      </c>
      <c r="N9" s="261" t="s">
        <v>38</v>
      </c>
      <c r="O9" s="261" t="s">
        <v>34</v>
      </c>
      <c r="P9" s="271"/>
      <c r="Q9" s="271"/>
      <c r="R9" s="262" t="s">
        <v>2995</v>
      </c>
      <c r="S9" s="261" t="s">
        <v>1455</v>
      </c>
      <c r="T9" s="261" t="s">
        <v>34</v>
      </c>
      <c r="U9" s="271"/>
      <c r="V9" s="271"/>
      <c r="W9" s="271"/>
      <c r="X9" s="271"/>
      <c r="Y9" s="271"/>
      <c r="Z9" s="271"/>
      <c r="AA9" s="271"/>
      <c r="AB9" s="261" t="s">
        <v>2876</v>
      </c>
      <c r="AC9" s="261" t="s">
        <v>1455</v>
      </c>
      <c r="AD9" s="261" t="s">
        <v>34</v>
      </c>
      <c r="AE9" s="271"/>
      <c r="AF9" s="271"/>
      <c r="AG9" s="261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8" t="s">
        <v>1031</v>
      </c>
      <c r="B10" s="259" t="s">
        <v>4750</v>
      </c>
      <c r="C10" s="260" t="s">
        <v>4499</v>
      </c>
      <c r="D10" s="261" t="s">
        <v>20</v>
      </c>
      <c r="E10" s="261" t="s">
        <v>117</v>
      </c>
      <c r="F10" s="261" t="s">
        <v>36</v>
      </c>
      <c r="G10" s="263" t="s">
        <v>119</v>
      </c>
      <c r="H10" s="261" t="s">
        <v>35</v>
      </c>
      <c r="I10" s="263" t="s">
        <v>103</v>
      </c>
      <c r="J10" s="263" t="s">
        <v>119</v>
      </c>
      <c r="K10" s="262" t="s">
        <v>36</v>
      </c>
      <c r="L10" s="258">
        <v>0.7</v>
      </c>
      <c r="M10" s="261" t="s">
        <v>37</v>
      </c>
      <c r="N10" s="261" t="s">
        <v>31</v>
      </c>
      <c r="O10" s="261"/>
      <c r="P10" s="265"/>
      <c r="Q10" s="265"/>
      <c r="R10" s="261" t="s">
        <v>3959</v>
      </c>
      <c r="S10" s="262" t="s">
        <v>3912</v>
      </c>
      <c r="T10" s="261" t="s">
        <v>1249</v>
      </c>
      <c r="U10" s="262"/>
      <c r="V10" s="262" t="s">
        <v>1442</v>
      </c>
      <c r="W10" s="265"/>
      <c r="X10" s="264" t="e">
        <f>INDEX([1]DATA!$Z$10:$Z$285,MATCH(B10,[1]DATA!$C$10:$C$285,0))</f>
        <v>#N/A</v>
      </c>
      <c r="Y10" s="261" t="s">
        <v>37</v>
      </c>
      <c r="Z10" s="261" t="s">
        <v>47</v>
      </c>
      <c r="AA10" s="261" t="s">
        <v>3830</v>
      </c>
      <c r="AB10" s="261" t="s">
        <v>48</v>
      </c>
      <c r="AC10" s="261" t="s">
        <v>2870</v>
      </c>
      <c r="AD10" s="261" t="s">
        <v>2870</v>
      </c>
      <c r="AE10" s="261"/>
      <c r="AF10" s="264" t="s">
        <v>33</v>
      </c>
      <c r="AG10" s="262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8" t="s">
        <v>1032</v>
      </c>
      <c r="B11" s="259" t="s">
        <v>4751</v>
      </c>
      <c r="C11" s="260" t="s">
        <v>4499</v>
      </c>
      <c r="D11" s="261" t="s">
        <v>20</v>
      </c>
      <c r="E11" s="261" t="s">
        <v>719</v>
      </c>
      <c r="F11" s="261" t="s">
        <v>3218</v>
      </c>
      <c r="G11" s="263"/>
      <c r="H11" s="261"/>
      <c r="I11" s="263" t="s">
        <v>228</v>
      </c>
      <c r="J11" s="263" t="s">
        <v>228</v>
      </c>
      <c r="K11" s="264" t="s">
        <v>4752</v>
      </c>
      <c r="L11" s="264"/>
      <c r="M11" s="261" t="s">
        <v>37</v>
      </c>
      <c r="N11" s="261" t="s">
        <v>307</v>
      </c>
      <c r="O11" s="261"/>
      <c r="P11" s="265"/>
      <c r="Q11" s="265"/>
      <c r="R11" s="261" t="s">
        <v>3070</v>
      </c>
      <c r="S11" s="261"/>
      <c r="T11" s="261"/>
      <c r="U11" s="262"/>
      <c r="V11" s="261"/>
      <c r="W11" s="265"/>
      <c r="X11" s="264"/>
      <c r="Y11" s="261"/>
      <c r="Z11" s="261"/>
      <c r="AA11" s="261"/>
      <c r="AB11" s="261"/>
      <c r="AC11" s="261" t="s">
        <v>1455</v>
      </c>
      <c r="AD11" s="261" t="s">
        <v>1455</v>
      </c>
      <c r="AE11" s="261"/>
      <c r="AF11" s="265"/>
      <c r="AG11" s="261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8" t="s">
        <v>1033</v>
      </c>
      <c r="B12" s="259" t="s">
        <v>4753</v>
      </c>
      <c r="C12" s="260" t="s">
        <v>4754</v>
      </c>
      <c r="D12" s="261" t="s">
        <v>20</v>
      </c>
      <c r="E12" s="261" t="s">
        <v>231</v>
      </c>
      <c r="F12" s="261" t="s">
        <v>1302</v>
      </c>
      <c r="G12" s="263" t="s">
        <v>232</v>
      </c>
      <c r="H12" s="261" t="s">
        <v>35</v>
      </c>
      <c r="I12" s="263" t="s">
        <v>233</v>
      </c>
      <c r="J12" s="263" t="s">
        <v>233</v>
      </c>
      <c r="K12" s="261" t="s">
        <v>4755</v>
      </c>
      <c r="L12" s="264">
        <v>0.35</v>
      </c>
      <c r="M12" s="262" t="s">
        <v>37</v>
      </c>
      <c r="N12" s="262" t="s">
        <v>4239</v>
      </c>
      <c r="O12" s="261" t="s">
        <v>34</v>
      </c>
      <c r="P12" s="272"/>
      <c r="Q12" s="272"/>
      <c r="R12" s="262"/>
      <c r="S12" s="271"/>
      <c r="T12" s="271"/>
      <c r="U12" s="272"/>
      <c r="V12" s="272"/>
      <c r="W12" s="272"/>
      <c r="X12" s="272"/>
      <c r="Y12" s="272"/>
      <c r="Z12" s="272"/>
      <c r="AA12" s="272"/>
      <c r="AB12" s="261" t="s">
        <v>39</v>
      </c>
      <c r="AC12" s="261" t="s">
        <v>1321</v>
      </c>
      <c r="AD12" s="271"/>
      <c r="AE12" s="272"/>
      <c r="AF12" s="272"/>
      <c r="AG12" s="261" t="s">
        <v>34</v>
      </c>
      <c r="AH12" s="2"/>
      <c r="AI12" s="2"/>
      <c r="AL12" s="2"/>
      <c r="BP12" s="16"/>
    </row>
    <row r="13" spans="1:68" ht="67.2" x14ac:dyDescent="0.3">
      <c r="A13" s="258" t="s">
        <v>1034</v>
      </c>
      <c r="B13" s="259" t="s">
        <v>4756</v>
      </c>
      <c r="C13" s="260" t="s">
        <v>4529</v>
      </c>
      <c r="D13" s="261" t="s">
        <v>20</v>
      </c>
      <c r="E13" s="261" t="s">
        <v>206</v>
      </c>
      <c r="F13" s="261" t="s">
        <v>3219</v>
      </c>
      <c r="G13" s="263" t="s">
        <v>194</v>
      </c>
      <c r="H13" s="261" t="s">
        <v>35</v>
      </c>
      <c r="I13" s="263" t="s">
        <v>194</v>
      </c>
      <c r="J13" s="263" t="s">
        <v>207</v>
      </c>
      <c r="K13" s="262" t="s">
        <v>4757</v>
      </c>
      <c r="L13" s="264">
        <v>0.35</v>
      </c>
      <c r="M13" s="261" t="s">
        <v>37</v>
      </c>
      <c r="N13" s="261" t="s">
        <v>209</v>
      </c>
      <c r="O13" s="261"/>
      <c r="P13" s="265"/>
      <c r="Q13" s="265"/>
      <c r="R13" s="261" t="s">
        <v>3014</v>
      </c>
      <c r="S13" s="262" t="s">
        <v>3923</v>
      </c>
      <c r="T13" s="261" t="s">
        <v>1253</v>
      </c>
      <c r="U13" s="261"/>
      <c r="V13" s="261" t="s">
        <v>2872</v>
      </c>
      <c r="W13" s="265"/>
      <c r="X13" s="264" t="e">
        <f>INDEX([1]DATA!$Z$10:$Z$285,MATCH(B13,[1]DATA!$C$10:$C$285,0))</f>
        <v>#N/A</v>
      </c>
      <c r="Y13" s="261" t="s">
        <v>37</v>
      </c>
      <c r="Z13" s="261" t="s">
        <v>47</v>
      </c>
      <c r="AA13" s="261" t="s">
        <v>22</v>
      </c>
      <c r="AB13" s="261" t="s">
        <v>48</v>
      </c>
      <c r="AC13" s="261" t="s">
        <v>1321</v>
      </c>
      <c r="AD13" s="261" t="s">
        <v>1273</v>
      </c>
      <c r="AE13" s="261"/>
      <c r="AF13" s="265"/>
      <c r="AG13" s="261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8" t="s">
        <v>1035</v>
      </c>
      <c r="B14" s="259" t="s">
        <v>4758</v>
      </c>
      <c r="C14" s="260" t="s">
        <v>4529</v>
      </c>
      <c r="D14" s="261" t="s">
        <v>20</v>
      </c>
      <c r="E14" s="261" t="s">
        <v>286</v>
      </c>
      <c r="F14" s="261" t="s">
        <v>3219</v>
      </c>
      <c r="G14" s="263"/>
      <c r="H14" s="261"/>
      <c r="I14" s="263" t="s">
        <v>51</v>
      </c>
      <c r="J14" s="263" t="s">
        <v>51</v>
      </c>
      <c r="K14" s="264" t="s">
        <v>4759</v>
      </c>
      <c r="L14" s="258"/>
      <c r="M14" s="261" t="s">
        <v>37</v>
      </c>
      <c r="N14" s="261" t="s">
        <v>280</v>
      </c>
      <c r="O14" s="261"/>
      <c r="P14" s="265"/>
      <c r="Q14" s="265"/>
      <c r="R14" s="261" t="s">
        <v>3073</v>
      </c>
      <c r="S14" s="261" t="s">
        <v>3909</v>
      </c>
      <c r="T14" s="261" t="s">
        <v>1247</v>
      </c>
      <c r="U14" s="261" t="s">
        <v>412</v>
      </c>
      <c r="V14" s="261" t="s">
        <v>2976</v>
      </c>
      <c r="W14" s="265"/>
      <c r="X14" s="264" t="e">
        <f>INDEX([1]DATA!$Z$10:$Z$285,MATCH(#REF!,[1]DATA!$C$10:$C$285,0))</f>
        <v>#REF!</v>
      </c>
      <c r="Y14" s="261" t="s">
        <v>37</v>
      </c>
      <c r="Z14" s="261" t="s">
        <v>47</v>
      </c>
      <c r="AA14" s="261" t="s">
        <v>22</v>
      </c>
      <c r="AB14" s="261" t="s">
        <v>22</v>
      </c>
      <c r="AC14" s="261" t="s">
        <v>2870</v>
      </c>
      <c r="AD14" s="264" t="s">
        <v>2868</v>
      </c>
      <c r="AE14" s="264"/>
      <c r="AF14" s="265"/>
      <c r="AG14" s="261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8" t="s">
        <v>1036</v>
      </c>
      <c r="B15" s="259" t="s">
        <v>4760</v>
      </c>
      <c r="C15" s="260" t="s">
        <v>4761</v>
      </c>
      <c r="D15" s="261" t="s">
        <v>54</v>
      </c>
      <c r="E15" s="261" t="s">
        <v>182</v>
      </c>
      <c r="F15" s="261" t="s">
        <v>1297</v>
      </c>
      <c r="G15" s="263" t="s">
        <v>183</v>
      </c>
      <c r="H15" s="264" t="s">
        <v>35</v>
      </c>
      <c r="I15" s="263" t="s">
        <v>183</v>
      </c>
      <c r="J15" s="263" t="s">
        <v>183</v>
      </c>
      <c r="K15" s="261" t="s">
        <v>153</v>
      </c>
      <c r="L15" s="264"/>
      <c r="M15" s="261" t="s">
        <v>37</v>
      </c>
      <c r="N15" s="261" t="s">
        <v>38</v>
      </c>
      <c r="O15" s="261" t="s">
        <v>34</v>
      </c>
      <c r="P15" s="271"/>
      <c r="Q15" s="271"/>
      <c r="R15" s="264" t="s">
        <v>2964</v>
      </c>
      <c r="S15" s="271"/>
      <c r="T15" s="271"/>
      <c r="U15" s="271"/>
      <c r="V15" s="271"/>
      <c r="W15" s="271"/>
      <c r="X15" s="271"/>
      <c r="Y15" s="271"/>
      <c r="Z15" s="271"/>
      <c r="AA15" s="271"/>
      <c r="AB15" s="261" t="s">
        <v>39</v>
      </c>
      <c r="AC15" s="261" t="s">
        <v>2870</v>
      </c>
      <c r="AD15" s="271"/>
      <c r="AE15" s="271"/>
      <c r="AF15" s="271"/>
      <c r="AG15" s="261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8" t="s">
        <v>1037</v>
      </c>
      <c r="B16" s="259" t="s">
        <v>4753</v>
      </c>
      <c r="C16" s="260" t="s">
        <v>4762</v>
      </c>
      <c r="D16" s="261" t="s">
        <v>20</v>
      </c>
      <c r="E16" s="261" t="s">
        <v>322</v>
      </c>
      <c r="F16" s="261" t="s">
        <v>1295</v>
      </c>
      <c r="G16" s="263"/>
      <c r="H16" s="261"/>
      <c r="I16" s="263" t="s">
        <v>142</v>
      </c>
      <c r="J16" s="263" t="s">
        <v>142</v>
      </c>
      <c r="K16" s="264" t="s">
        <v>4763</v>
      </c>
      <c r="L16" s="264"/>
      <c r="M16" s="261" t="s">
        <v>37</v>
      </c>
      <c r="N16" s="261" t="s">
        <v>141</v>
      </c>
      <c r="O16" s="261"/>
      <c r="P16" s="265"/>
      <c r="Q16" s="265"/>
      <c r="R16" s="261" t="s">
        <v>3059</v>
      </c>
      <c r="S16" s="262" t="s">
        <v>3924</v>
      </c>
      <c r="T16" s="261" t="s">
        <v>1483</v>
      </c>
      <c r="U16" s="262"/>
      <c r="V16" s="262" t="s">
        <v>1442</v>
      </c>
      <c r="W16" s="265"/>
      <c r="X16" s="264" t="e">
        <f>INDEX([1]DATA!$Z$10:$Z$285,MATCH(#REF!,[1]DATA!$C$10:$C$285,0))</f>
        <v>#REF!</v>
      </c>
      <c r="Y16" s="261" t="s">
        <v>37</v>
      </c>
      <c r="Z16" s="261" t="s">
        <v>47</v>
      </c>
      <c r="AA16" s="261" t="s">
        <v>22</v>
      </c>
      <c r="AB16" s="261" t="s">
        <v>22</v>
      </c>
      <c r="AC16" s="261" t="s">
        <v>3931</v>
      </c>
      <c r="AD16" s="261" t="s">
        <v>37</v>
      </c>
      <c r="AE16" s="261"/>
      <c r="AF16" s="265"/>
      <c r="AG16" s="261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8" t="s">
        <v>1038</v>
      </c>
      <c r="B17" s="259" t="s">
        <v>4764</v>
      </c>
      <c r="C17" s="260" t="s">
        <v>4656</v>
      </c>
      <c r="D17" s="261" t="s">
        <v>54</v>
      </c>
      <c r="E17" s="261" t="s">
        <v>237</v>
      </c>
      <c r="F17" s="261" t="s">
        <v>1301</v>
      </c>
      <c r="G17" s="263" t="s">
        <v>238</v>
      </c>
      <c r="H17" s="261" t="s">
        <v>35</v>
      </c>
      <c r="I17" s="263" t="s">
        <v>238</v>
      </c>
      <c r="J17" s="263" t="s">
        <v>113</v>
      </c>
      <c r="K17" s="261" t="s">
        <v>153</v>
      </c>
      <c r="L17" s="264"/>
      <c r="M17" s="261" t="s">
        <v>79</v>
      </c>
      <c r="N17" s="261" t="s">
        <v>241</v>
      </c>
      <c r="O17" s="261" t="s">
        <v>3833</v>
      </c>
      <c r="P17" s="272"/>
      <c r="Q17" s="272"/>
      <c r="R17" s="261" t="s">
        <v>3000</v>
      </c>
      <c r="S17" s="272"/>
      <c r="T17" s="272"/>
      <c r="U17" s="272"/>
      <c r="V17" s="272"/>
      <c r="W17" s="272"/>
      <c r="X17" s="272"/>
      <c r="Y17" s="272"/>
      <c r="Z17" s="272"/>
      <c r="AA17" s="272"/>
      <c r="AB17" s="261" t="s">
        <v>2876</v>
      </c>
      <c r="AC17" s="261" t="s">
        <v>1455</v>
      </c>
      <c r="AD17" s="272"/>
      <c r="AE17" s="272"/>
      <c r="AF17" s="272"/>
      <c r="AG17" s="261" t="s">
        <v>50</v>
      </c>
      <c r="AH17" s="2"/>
      <c r="AI17" s="2"/>
      <c r="AL17" s="2"/>
      <c r="BP17" s="16"/>
    </row>
    <row r="18" spans="1:68" ht="117.6" x14ac:dyDescent="0.3">
      <c r="A18" s="258" t="s">
        <v>1039</v>
      </c>
      <c r="B18" s="259" t="s">
        <v>4765</v>
      </c>
      <c r="C18" s="260" t="s">
        <v>4593</v>
      </c>
      <c r="D18" s="261" t="s">
        <v>20</v>
      </c>
      <c r="E18" s="261" t="s">
        <v>107</v>
      </c>
      <c r="F18" s="261" t="s">
        <v>1305</v>
      </c>
      <c r="G18" s="263" t="s">
        <v>43</v>
      </c>
      <c r="H18" s="261" t="s">
        <v>35</v>
      </c>
      <c r="I18" s="263" t="s">
        <v>108</v>
      </c>
      <c r="J18" s="263" t="s">
        <v>43</v>
      </c>
      <c r="K18" s="261" t="s">
        <v>2792</v>
      </c>
      <c r="L18" s="264"/>
      <c r="M18" s="262" t="s">
        <v>3894</v>
      </c>
      <c r="N18" s="262" t="s">
        <v>3981</v>
      </c>
      <c r="O18" s="261"/>
      <c r="P18" s="265"/>
      <c r="Q18" s="265"/>
      <c r="R18" s="262" t="s">
        <v>3870</v>
      </c>
      <c r="S18" s="262" t="s">
        <v>3910</v>
      </c>
      <c r="T18" s="261" t="s">
        <v>1259</v>
      </c>
      <c r="U18" s="262"/>
      <c r="V18" s="262" t="s">
        <v>1442</v>
      </c>
      <c r="W18" s="265"/>
      <c r="X18" s="264" t="e">
        <f>INDEX([1]DATA!$Z$10:$Z$285,MATCH(B18,[1]DATA!$C$10:$C$285,0))</f>
        <v>#N/A</v>
      </c>
      <c r="Y18" s="261" t="s">
        <v>37</v>
      </c>
      <c r="Z18" s="261" t="s">
        <v>47</v>
      </c>
      <c r="AA18" s="261" t="s">
        <v>22</v>
      </c>
      <c r="AB18" s="261" t="s">
        <v>2876</v>
      </c>
      <c r="AC18" s="261" t="s">
        <v>1455</v>
      </c>
      <c r="AD18" s="261" t="s">
        <v>1455</v>
      </c>
      <c r="AE18" s="261"/>
      <c r="AF18" s="265"/>
      <c r="AG18" s="261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8" t="s">
        <v>1040</v>
      </c>
      <c r="B19" s="259" t="s">
        <v>4766</v>
      </c>
      <c r="C19" s="260" t="s">
        <v>4577</v>
      </c>
      <c r="D19" s="261" t="s">
        <v>54</v>
      </c>
      <c r="E19" s="261" t="s">
        <v>169</v>
      </c>
      <c r="F19" s="261" t="s">
        <v>1295</v>
      </c>
      <c r="G19" s="263" t="s">
        <v>170</v>
      </c>
      <c r="H19" s="261" t="s">
        <v>35</v>
      </c>
      <c r="I19" s="263" t="s">
        <v>170</v>
      </c>
      <c r="J19" s="263" t="s">
        <v>170</v>
      </c>
      <c r="K19" s="261" t="s">
        <v>171</v>
      </c>
      <c r="L19" s="264"/>
      <c r="M19" s="261" t="s">
        <v>37</v>
      </c>
      <c r="N19" s="261" t="s">
        <v>173</v>
      </c>
      <c r="O19" s="261"/>
      <c r="P19" s="265"/>
      <c r="Q19" s="265"/>
      <c r="R19" s="261" t="s">
        <v>3058</v>
      </c>
      <c r="S19" s="261" t="s">
        <v>3909</v>
      </c>
      <c r="T19" s="261" t="s">
        <v>1272</v>
      </c>
      <c r="U19" s="262"/>
      <c r="V19" s="262" t="s">
        <v>1442</v>
      </c>
      <c r="W19" s="265"/>
      <c r="X19" s="264" t="e">
        <f>INDEX([1]DATA!$Z$10:$Z$285,MATCH(B19,[1]DATA!$C$10:$C$285,0))</f>
        <v>#N/A</v>
      </c>
      <c r="Y19" s="261" t="s">
        <v>37</v>
      </c>
      <c r="Z19" s="261" t="s">
        <v>47</v>
      </c>
      <c r="AA19" s="261" t="s">
        <v>22</v>
      </c>
      <c r="AB19" s="261" t="s">
        <v>48</v>
      </c>
      <c r="AC19" s="261" t="s">
        <v>3931</v>
      </c>
      <c r="AD19" s="261" t="s">
        <v>37</v>
      </c>
      <c r="AE19" s="261"/>
      <c r="AF19" s="265"/>
      <c r="AG19" s="261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8" t="s">
        <v>1041</v>
      </c>
      <c r="B20" s="259" t="s">
        <v>4767</v>
      </c>
      <c r="C20" s="260" t="s">
        <v>4768</v>
      </c>
      <c r="D20" s="261" t="s">
        <v>20</v>
      </c>
      <c r="E20" s="261" t="s">
        <v>291</v>
      </c>
      <c r="F20" s="261" t="s">
        <v>3221</v>
      </c>
      <c r="G20" s="263"/>
      <c r="H20" s="264"/>
      <c r="I20" s="263" t="s">
        <v>51</v>
      </c>
      <c r="J20" s="263" t="s">
        <v>51</v>
      </c>
      <c r="K20" s="264" t="s">
        <v>4769</v>
      </c>
      <c r="L20" s="264"/>
      <c r="M20" s="261" t="s">
        <v>37</v>
      </c>
      <c r="N20" s="261" t="s">
        <v>292</v>
      </c>
      <c r="O20" s="261"/>
      <c r="P20" s="265"/>
      <c r="Q20" s="265"/>
      <c r="R20" s="262" t="s">
        <v>3012</v>
      </c>
      <c r="S20" s="262"/>
      <c r="T20" s="261" t="s">
        <v>1247</v>
      </c>
      <c r="U20" s="261"/>
      <c r="V20" s="261" t="s">
        <v>1442</v>
      </c>
      <c r="W20" s="265"/>
      <c r="X20" s="264" t="e">
        <f>INDEX([1]DATA!$Z$10:$Z$285,MATCH(#REF!,[1]DATA!$C$10:$C$285,0))</f>
        <v>#REF!</v>
      </c>
      <c r="Y20" s="261" t="s">
        <v>37</v>
      </c>
      <c r="Z20" s="261" t="s">
        <v>115</v>
      </c>
      <c r="AA20" s="261" t="s">
        <v>22</v>
      </c>
      <c r="AB20" s="261" t="s">
        <v>22</v>
      </c>
      <c r="AC20" s="261" t="s">
        <v>1455</v>
      </c>
      <c r="AD20" s="261" t="s">
        <v>1260</v>
      </c>
      <c r="AE20" s="261"/>
      <c r="AF20" s="265"/>
      <c r="AG20" s="261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8" t="s">
        <v>1042</v>
      </c>
      <c r="B21" s="259" t="s">
        <v>4770</v>
      </c>
      <c r="C21" s="260" t="s">
        <v>4604</v>
      </c>
      <c r="D21" s="261" t="s">
        <v>20</v>
      </c>
      <c r="E21" s="261" t="s">
        <v>227</v>
      </c>
      <c r="F21" s="261" t="s">
        <v>3221</v>
      </c>
      <c r="G21" s="263" t="s">
        <v>228</v>
      </c>
      <c r="H21" s="261" t="s">
        <v>35</v>
      </c>
      <c r="I21" s="263" t="s">
        <v>228</v>
      </c>
      <c r="J21" s="263" t="s">
        <v>228</v>
      </c>
      <c r="K21" s="261" t="s">
        <v>171</v>
      </c>
      <c r="L21" s="264"/>
      <c r="M21" s="261" t="s">
        <v>37</v>
      </c>
      <c r="N21" s="261" t="s">
        <v>229</v>
      </c>
      <c r="O21" s="261"/>
      <c r="P21" s="268"/>
      <c r="Q21" s="268"/>
      <c r="R21" s="261" t="s">
        <v>1483</v>
      </c>
      <c r="S21" s="270"/>
      <c r="T21" s="270" t="s">
        <v>1483</v>
      </c>
      <c r="U21" s="270"/>
      <c r="V21" s="270" t="s">
        <v>2872</v>
      </c>
      <c r="W21" s="268"/>
      <c r="X21" s="269" t="e">
        <f>INDEX([1]DATA!$Z$10:$Z$285,MATCH(B21,[1]DATA!$C$10:$C$285,0))</f>
        <v>#N/A</v>
      </c>
      <c r="Y21" s="270" t="s">
        <v>37</v>
      </c>
      <c r="Z21" s="270" t="s">
        <v>47</v>
      </c>
      <c r="AA21" s="270" t="s">
        <v>22</v>
      </c>
      <c r="AB21" s="270" t="s">
        <v>48</v>
      </c>
      <c r="AC21" s="261" t="s">
        <v>1455</v>
      </c>
      <c r="AD21" s="270" t="s">
        <v>1254</v>
      </c>
      <c r="AE21" s="270"/>
      <c r="AF21" s="268"/>
      <c r="AG21" s="261" t="s">
        <v>34</v>
      </c>
      <c r="AH21" s="2"/>
      <c r="AI21" s="2"/>
      <c r="AL21" s="2"/>
      <c r="BP21" s="16"/>
    </row>
    <row r="22" spans="1:68" ht="84" x14ac:dyDescent="0.3">
      <c r="A22" s="258" t="s">
        <v>1043</v>
      </c>
      <c r="B22" s="259" t="s">
        <v>4600</v>
      </c>
      <c r="C22" s="260" t="s">
        <v>4604</v>
      </c>
      <c r="D22" s="261" t="s">
        <v>20</v>
      </c>
      <c r="E22" s="261" t="s">
        <v>450</v>
      </c>
      <c r="F22" s="261" t="s">
        <v>1298</v>
      </c>
      <c r="G22" s="263" t="s">
        <v>212</v>
      </c>
      <c r="H22" s="261" t="s">
        <v>35</v>
      </c>
      <c r="I22" s="263" t="s">
        <v>246</v>
      </c>
      <c r="J22" s="263" t="s">
        <v>246</v>
      </c>
      <c r="K22" s="261" t="s">
        <v>153</v>
      </c>
      <c r="L22" s="264"/>
      <c r="M22" s="261" t="s">
        <v>79</v>
      </c>
      <c r="N22" s="261" t="s">
        <v>438</v>
      </c>
      <c r="O22" s="261"/>
      <c r="P22" s="265"/>
      <c r="Q22" s="265"/>
      <c r="R22" s="264" t="s">
        <v>1483</v>
      </c>
      <c r="S22" s="258" t="s">
        <v>3909</v>
      </c>
      <c r="T22" s="258" t="s">
        <v>1449</v>
      </c>
      <c r="U22" s="264"/>
      <c r="V22" s="264"/>
      <c r="W22" s="265"/>
      <c r="X22" s="264" t="e">
        <f>INDEX([1]DATA!$Z$10:$Z$285,MATCH(B22,[1]DATA!$C$10:$C$285,0))</f>
        <v>#N/A</v>
      </c>
      <c r="Y22" s="261" t="s">
        <v>79</v>
      </c>
      <c r="Z22" s="261" t="s">
        <v>47</v>
      </c>
      <c r="AA22" s="261" t="s">
        <v>22</v>
      </c>
      <c r="AB22" s="261" t="s">
        <v>4771</v>
      </c>
      <c r="AC22" s="261" t="s">
        <v>1455</v>
      </c>
      <c r="AD22" s="261" t="s">
        <v>60</v>
      </c>
      <c r="AE22" s="261"/>
      <c r="AF22" s="265"/>
      <c r="AG22" s="261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8" t="s">
        <v>1044</v>
      </c>
      <c r="B23" s="259" t="s">
        <v>4772</v>
      </c>
      <c r="C23" s="260" t="s">
        <v>4604</v>
      </c>
      <c r="D23" s="261" t="s">
        <v>20</v>
      </c>
      <c r="E23" s="261" t="s">
        <v>561</v>
      </c>
      <c r="F23" s="261" t="s">
        <v>1293</v>
      </c>
      <c r="G23" s="263"/>
      <c r="H23" s="264"/>
      <c r="I23" s="263" t="s">
        <v>105</v>
      </c>
      <c r="J23" s="263" t="s">
        <v>105</v>
      </c>
      <c r="K23" s="261" t="s">
        <v>2879</v>
      </c>
      <c r="L23" s="264"/>
      <c r="M23" s="261" t="s">
        <v>37</v>
      </c>
      <c r="N23" s="261" t="s">
        <v>110</v>
      </c>
      <c r="O23" s="261"/>
      <c r="P23" s="268"/>
      <c r="Q23" s="268"/>
      <c r="R23" s="273" t="s">
        <v>1489</v>
      </c>
      <c r="S23" s="270"/>
      <c r="T23" s="270" t="s">
        <v>1489</v>
      </c>
      <c r="U23" s="270"/>
      <c r="V23" s="270"/>
      <c r="W23" s="268"/>
      <c r="X23" s="269" t="e">
        <f>INDEX([1]DATA!$Z$10:$Z$285,MATCH(#REF!,[1]DATA!$C$10:$C$285,0))</f>
        <v>#REF!</v>
      </c>
      <c r="Y23" s="270" t="s">
        <v>37</v>
      </c>
      <c r="Z23" s="270" t="s">
        <v>47</v>
      </c>
      <c r="AA23" s="270" t="s">
        <v>22</v>
      </c>
      <c r="AB23" s="270" t="s">
        <v>22</v>
      </c>
      <c r="AC23" s="273" t="s">
        <v>1455</v>
      </c>
      <c r="AD23" s="270" t="s">
        <v>60</v>
      </c>
      <c r="AE23" s="270"/>
      <c r="AF23" s="268"/>
      <c r="AG23" s="261" t="s">
        <v>1243</v>
      </c>
      <c r="AH23" s="2"/>
      <c r="AI23" s="2"/>
      <c r="AL23" s="2"/>
      <c r="BP23" s="91" t="s">
        <v>4874</v>
      </c>
    </row>
    <row r="24" spans="1:68" ht="67.2" x14ac:dyDescent="0.3">
      <c r="A24" s="258" t="s">
        <v>1045</v>
      </c>
      <c r="B24" s="259" t="s">
        <v>4773</v>
      </c>
      <c r="C24" s="260" t="s">
        <v>4725</v>
      </c>
      <c r="D24" s="261" t="s">
        <v>54</v>
      </c>
      <c r="E24" s="261" t="s">
        <v>251</v>
      </c>
      <c r="F24" s="261" t="s">
        <v>1305</v>
      </c>
      <c r="G24" s="263" t="s">
        <v>252</v>
      </c>
      <c r="H24" s="261" t="s">
        <v>35</v>
      </c>
      <c r="I24" s="263" t="s">
        <v>252</v>
      </c>
      <c r="J24" s="263" t="s">
        <v>252</v>
      </c>
      <c r="K24" s="262" t="s">
        <v>153</v>
      </c>
      <c r="L24" s="264"/>
      <c r="M24" s="261" t="s">
        <v>37</v>
      </c>
      <c r="N24" s="261" t="s">
        <v>38</v>
      </c>
      <c r="O24" s="262" t="s">
        <v>2998</v>
      </c>
      <c r="P24" s="261" t="s">
        <v>1455</v>
      </c>
      <c r="Q24" s="261" t="s">
        <v>34</v>
      </c>
      <c r="R24" s="262" t="s">
        <v>2998</v>
      </c>
      <c r="S24" s="261" t="s">
        <v>1455</v>
      </c>
      <c r="T24" s="261" t="s">
        <v>34</v>
      </c>
      <c r="U24" s="271"/>
      <c r="V24" s="271"/>
      <c r="W24" s="271"/>
      <c r="X24" s="271"/>
      <c r="Y24" s="271"/>
      <c r="Z24" s="271"/>
      <c r="AA24" s="271"/>
      <c r="AB24" s="261" t="s">
        <v>39</v>
      </c>
      <c r="AC24" s="261" t="s">
        <v>1455</v>
      </c>
      <c r="AD24" s="271"/>
      <c r="AE24" s="271"/>
      <c r="AF24" s="271"/>
      <c r="AG24" s="261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8" t="s">
        <v>1046</v>
      </c>
      <c r="B25" s="259" t="s">
        <v>4774</v>
      </c>
      <c r="C25" s="260" t="s">
        <v>4568</v>
      </c>
      <c r="D25" s="261" t="s">
        <v>20</v>
      </c>
      <c r="E25" s="261" t="s">
        <v>288</v>
      </c>
      <c r="F25" s="261" t="s">
        <v>3221</v>
      </c>
      <c r="G25" s="263"/>
      <c r="H25" s="264"/>
      <c r="I25" s="263" t="s">
        <v>43</v>
      </c>
      <c r="J25" s="263" t="s">
        <v>43</v>
      </c>
      <c r="K25" s="264" t="s">
        <v>4775</v>
      </c>
      <c r="L25" s="264"/>
      <c r="M25" s="261" t="s">
        <v>79</v>
      </c>
      <c r="N25" s="261" t="s">
        <v>289</v>
      </c>
      <c r="O25" s="261"/>
      <c r="P25" s="268"/>
      <c r="Q25" s="268"/>
      <c r="R25" s="262" t="s">
        <v>3012</v>
      </c>
      <c r="S25" s="267"/>
      <c r="T25" s="269" t="s">
        <v>1450</v>
      </c>
      <c r="U25" s="267"/>
      <c r="V25" s="267" t="s">
        <v>1442</v>
      </c>
      <c r="W25" s="268"/>
      <c r="X25" s="269" t="e">
        <f>INDEX([1]DATA!$Z$10:$Z$285,MATCH(#REF!,[1]DATA!$C$10:$C$285,0))</f>
        <v>#REF!</v>
      </c>
      <c r="Y25" s="270" t="s">
        <v>79</v>
      </c>
      <c r="Z25" s="270" t="s">
        <v>115</v>
      </c>
      <c r="AA25" s="270" t="s">
        <v>22</v>
      </c>
      <c r="AB25" s="270" t="s">
        <v>22</v>
      </c>
      <c r="AC25" s="261" t="s">
        <v>2870</v>
      </c>
      <c r="AD25" s="270" t="s">
        <v>2868</v>
      </c>
      <c r="AE25" s="270"/>
      <c r="AF25" s="268"/>
      <c r="AG25" s="261" t="s">
        <v>1243</v>
      </c>
      <c r="AH25" s="2"/>
      <c r="AI25" s="2"/>
      <c r="AL25" s="2"/>
      <c r="BP25" s="16"/>
    </row>
    <row r="26" spans="1:68" ht="67.2" x14ac:dyDescent="0.3">
      <c r="A26" s="258" t="s">
        <v>1047</v>
      </c>
      <c r="B26" s="259" t="s">
        <v>4776</v>
      </c>
      <c r="C26" s="260" t="s">
        <v>4511</v>
      </c>
      <c r="D26" s="261" t="s">
        <v>20</v>
      </c>
      <c r="E26" s="261" t="s">
        <v>311</v>
      </c>
      <c r="F26" s="261" t="s">
        <v>1296</v>
      </c>
      <c r="G26" s="263"/>
      <c r="H26" s="261"/>
      <c r="I26" s="263" t="s">
        <v>123</v>
      </c>
      <c r="J26" s="263" t="s">
        <v>123</v>
      </c>
      <c r="K26" s="264" t="s">
        <v>4777</v>
      </c>
      <c r="L26" s="264"/>
      <c r="M26" s="261" t="s">
        <v>37</v>
      </c>
      <c r="N26" s="261" t="s">
        <v>314</v>
      </c>
      <c r="O26" s="261"/>
      <c r="P26" s="265"/>
      <c r="Q26" s="265"/>
      <c r="R26" s="261" t="s">
        <v>3020</v>
      </c>
      <c r="S26" s="262" t="s">
        <v>3909</v>
      </c>
      <c r="T26" s="261" t="s">
        <v>2867</v>
      </c>
      <c r="U26" s="261"/>
      <c r="V26" s="261"/>
      <c r="W26" s="265"/>
      <c r="X26" s="264" t="e">
        <f>INDEX([1]DATA!$Z$10:$Z$285,MATCH(#REF!,[1]DATA!$C$10:$C$285,0))</f>
        <v>#REF!</v>
      </c>
      <c r="Y26" s="261" t="s">
        <v>37</v>
      </c>
      <c r="Z26" s="261" t="s">
        <v>115</v>
      </c>
      <c r="AA26" s="261" t="s">
        <v>22</v>
      </c>
      <c r="AB26" s="261" t="s">
        <v>22</v>
      </c>
      <c r="AC26" s="261" t="s">
        <v>1455</v>
      </c>
      <c r="AD26" s="261" t="s">
        <v>60</v>
      </c>
      <c r="AE26" s="261"/>
      <c r="AF26" s="265"/>
      <c r="AG26" s="261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8" t="s">
        <v>1048</v>
      </c>
      <c r="B27" s="259" t="s">
        <v>4778</v>
      </c>
      <c r="C27" s="260" t="s">
        <v>4779</v>
      </c>
      <c r="D27" s="261" t="s">
        <v>54</v>
      </c>
      <c r="E27" s="261" t="s">
        <v>316</v>
      </c>
      <c r="F27" s="261" t="s">
        <v>1294</v>
      </c>
      <c r="G27" s="263"/>
      <c r="H27" s="261"/>
      <c r="I27" s="263" t="s">
        <v>139</v>
      </c>
      <c r="J27" s="263" t="s">
        <v>139</v>
      </c>
      <c r="K27" s="264" t="s">
        <v>4726</v>
      </c>
      <c r="L27" s="264"/>
      <c r="M27" s="261" t="s">
        <v>37</v>
      </c>
      <c r="N27" s="261" t="s">
        <v>318</v>
      </c>
      <c r="O27" s="261"/>
      <c r="P27" s="265"/>
      <c r="Q27" s="265"/>
      <c r="R27" s="262" t="s">
        <v>3035</v>
      </c>
      <c r="S27" s="262" t="s">
        <v>3909</v>
      </c>
      <c r="T27" s="262" t="s">
        <v>3095</v>
      </c>
      <c r="U27" s="261"/>
      <c r="V27" s="261"/>
      <c r="W27" s="265"/>
      <c r="X27" s="264" t="e">
        <f>INDEX([1]DATA!$Z$10:$Z$285,MATCH(#REF!,[1]DATA!$C$10:$C$285,0))</f>
        <v>#REF!</v>
      </c>
      <c r="Y27" s="261" t="s">
        <v>37</v>
      </c>
      <c r="Z27" s="261" t="s">
        <v>47</v>
      </c>
      <c r="AA27" s="261" t="s">
        <v>22</v>
      </c>
      <c r="AB27" s="261" t="s">
        <v>22</v>
      </c>
      <c r="AC27" s="261" t="s">
        <v>1321</v>
      </c>
      <c r="AD27" s="261" t="s">
        <v>1256</v>
      </c>
      <c r="AE27" s="261"/>
      <c r="AF27" s="265"/>
      <c r="AG27" s="261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8" t="s">
        <v>1049</v>
      </c>
      <c r="B28" s="259" t="s">
        <v>4780</v>
      </c>
      <c r="C28" s="260" t="s">
        <v>4781</v>
      </c>
      <c r="D28" s="261" t="s">
        <v>20</v>
      </c>
      <c r="E28" s="261" t="s">
        <v>219</v>
      </c>
      <c r="F28" s="261" t="s">
        <v>3217</v>
      </c>
      <c r="G28" s="263" t="s">
        <v>139</v>
      </c>
      <c r="H28" s="261" t="s">
        <v>35</v>
      </c>
      <c r="I28" s="263" t="s">
        <v>139</v>
      </c>
      <c r="J28" s="263" t="s">
        <v>220</v>
      </c>
      <c r="K28" s="261" t="s">
        <v>171</v>
      </c>
      <c r="L28" s="264"/>
      <c r="M28" s="261" t="s">
        <v>37</v>
      </c>
      <c r="N28" s="261" t="s">
        <v>221</v>
      </c>
      <c r="O28" s="261"/>
      <c r="P28" s="265"/>
      <c r="Q28" s="265"/>
      <c r="R28" s="262" t="s">
        <v>3045</v>
      </c>
      <c r="S28" s="262"/>
      <c r="T28" s="262" t="s">
        <v>2798</v>
      </c>
      <c r="U28" s="261"/>
      <c r="V28" s="261" t="s">
        <v>2872</v>
      </c>
      <c r="W28" s="265"/>
      <c r="X28" s="264" t="e">
        <f>INDEX([1]DATA!$Z$10:$Z$285,MATCH(B28,[1]DATA!$C$10:$C$285,0))</f>
        <v>#N/A</v>
      </c>
      <c r="Y28" s="261" t="s">
        <v>37</v>
      </c>
      <c r="Z28" s="261" t="s">
        <v>22</v>
      </c>
      <c r="AA28" s="261" t="s">
        <v>22</v>
      </c>
      <c r="AB28" s="261" t="s">
        <v>48</v>
      </c>
      <c r="AC28" s="261" t="s">
        <v>2870</v>
      </c>
      <c r="AD28" s="261"/>
      <c r="AE28" s="261"/>
      <c r="AF28" s="265"/>
      <c r="AG28" s="261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8" t="s">
        <v>1050</v>
      </c>
      <c r="B29" s="259" t="s">
        <v>4782</v>
      </c>
      <c r="C29" s="260" t="s">
        <v>4781</v>
      </c>
      <c r="D29" s="261" t="s">
        <v>20</v>
      </c>
      <c r="E29" s="261" t="s">
        <v>440</v>
      </c>
      <c r="F29" s="261" t="s">
        <v>3217</v>
      </c>
      <c r="G29" s="263"/>
      <c r="H29" s="261"/>
      <c r="I29" s="263" t="s">
        <v>246</v>
      </c>
      <c r="J29" s="263" t="s">
        <v>246</v>
      </c>
      <c r="K29" s="264" t="s">
        <v>4783</v>
      </c>
      <c r="L29" s="264"/>
      <c r="M29" s="261" t="s">
        <v>79</v>
      </c>
      <c r="N29" s="261" t="s">
        <v>438</v>
      </c>
      <c r="O29" s="261"/>
      <c r="P29" s="265"/>
      <c r="Q29" s="265"/>
      <c r="R29" s="262" t="s">
        <v>3044</v>
      </c>
      <c r="S29" s="262" t="s">
        <v>3909</v>
      </c>
      <c r="T29" s="261" t="s">
        <v>1247</v>
      </c>
      <c r="U29" s="262"/>
      <c r="V29" s="262" t="s">
        <v>1442</v>
      </c>
      <c r="W29" s="265"/>
      <c r="X29" s="264" t="e">
        <f>INDEX([1]DATA!$Z$10:$Z$285,MATCH(#REF!,[1]DATA!$C$10:$C$285,0))</f>
        <v>#REF!</v>
      </c>
      <c r="Y29" s="261" t="s">
        <v>79</v>
      </c>
      <c r="Z29" s="261" t="s">
        <v>22</v>
      </c>
      <c r="AA29" s="261" t="s">
        <v>22</v>
      </c>
      <c r="AB29" s="261" t="s">
        <v>22</v>
      </c>
      <c r="AC29" s="261" t="s">
        <v>2870</v>
      </c>
      <c r="AD29" s="261" t="s">
        <v>2868</v>
      </c>
      <c r="AE29" s="261"/>
      <c r="AF29" s="265"/>
      <c r="AG29" s="261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8" t="s">
        <v>1051</v>
      </c>
      <c r="B30" s="259" t="s">
        <v>4784</v>
      </c>
      <c r="C30" s="260" t="s">
        <v>4785</v>
      </c>
      <c r="D30" s="261" t="s">
        <v>20</v>
      </c>
      <c r="E30" s="261" t="s">
        <v>325</v>
      </c>
      <c r="F30" s="261" t="s">
        <v>1295</v>
      </c>
      <c r="G30" s="263"/>
      <c r="H30" s="261"/>
      <c r="I30" s="263" t="s">
        <v>139</v>
      </c>
      <c r="J30" s="263" t="s">
        <v>139</v>
      </c>
      <c r="K30" s="264" t="s">
        <v>4786</v>
      </c>
      <c r="L30" s="264"/>
      <c r="M30" s="261" t="s">
        <v>37</v>
      </c>
      <c r="N30" s="262" t="s">
        <v>4787</v>
      </c>
      <c r="O30" s="261"/>
      <c r="P30" s="268"/>
      <c r="Q30" s="268"/>
      <c r="R30" s="262" t="s">
        <v>3899</v>
      </c>
      <c r="S30" s="261"/>
      <c r="T30" s="261" t="s">
        <v>1483</v>
      </c>
      <c r="U30" s="262"/>
      <c r="V30" s="262" t="s">
        <v>1442</v>
      </c>
      <c r="W30" s="265"/>
      <c r="X30" s="264" t="e">
        <f>INDEX([1]DATA!$Z$10:$Z$285,MATCH(#REF!,[1]DATA!$C$10:$C$285,0))</f>
        <v>#REF!</v>
      </c>
      <c r="Y30" s="262" t="s">
        <v>3894</v>
      </c>
      <c r="Z30" s="261" t="s">
        <v>47</v>
      </c>
      <c r="AA30" s="261" t="s">
        <v>22</v>
      </c>
      <c r="AB30" s="261" t="s">
        <v>22</v>
      </c>
      <c r="AC30" s="261" t="s">
        <v>3931</v>
      </c>
      <c r="AD30" s="270" t="s">
        <v>37</v>
      </c>
      <c r="AE30" s="270"/>
      <c r="AF30" s="268"/>
      <c r="AG30" s="261" t="s">
        <v>3933</v>
      </c>
      <c r="AH30" s="2"/>
      <c r="AI30" s="2"/>
      <c r="AL30" s="2"/>
      <c r="BP30" s="16"/>
    </row>
    <row r="31" spans="1:68" ht="84" x14ac:dyDescent="0.3">
      <c r="A31" s="258" t="s">
        <v>1052</v>
      </c>
      <c r="B31" s="259" t="s">
        <v>4788</v>
      </c>
      <c r="C31" s="260" t="s">
        <v>4647</v>
      </c>
      <c r="D31" s="261" t="s">
        <v>20</v>
      </c>
      <c r="E31" s="261" t="s">
        <v>196</v>
      </c>
      <c r="F31" s="261" t="s">
        <v>1295</v>
      </c>
      <c r="G31" s="263" t="s">
        <v>43</v>
      </c>
      <c r="H31" s="261" t="s">
        <v>35</v>
      </c>
      <c r="I31" s="263" t="s">
        <v>43</v>
      </c>
      <c r="J31" s="263" t="s">
        <v>43</v>
      </c>
      <c r="K31" s="261" t="s">
        <v>171</v>
      </c>
      <c r="L31" s="264"/>
      <c r="M31" s="262" t="s">
        <v>3894</v>
      </c>
      <c r="N31" s="262" t="s">
        <v>3984</v>
      </c>
      <c r="O31" s="261"/>
      <c r="P31" s="268"/>
      <c r="Q31" s="268"/>
      <c r="R31" s="261" t="s">
        <v>4199</v>
      </c>
      <c r="S31" s="270"/>
      <c r="T31" s="270" t="s">
        <v>1252</v>
      </c>
      <c r="U31" s="267"/>
      <c r="V31" s="267" t="s">
        <v>1442</v>
      </c>
      <c r="W31" s="268"/>
      <c r="X31" s="269" t="e">
        <f>INDEX([1]DATA!$Z$10:$Z$285,MATCH(B31,[1]DATA!$C$10:$C$285,0))</f>
        <v>#N/A</v>
      </c>
      <c r="Y31" s="270" t="s">
        <v>37</v>
      </c>
      <c r="Z31" s="270" t="s">
        <v>47</v>
      </c>
      <c r="AA31" s="270" t="s">
        <v>22</v>
      </c>
      <c r="AB31" s="270" t="s">
        <v>39</v>
      </c>
      <c r="AC31" s="261" t="s">
        <v>3833</v>
      </c>
      <c r="AD31" s="270" t="s">
        <v>37</v>
      </c>
      <c r="AE31" s="270" t="s">
        <v>1312</v>
      </c>
      <c r="AF31" s="268"/>
      <c r="AG31" s="261" t="s">
        <v>3933</v>
      </c>
      <c r="AH31" s="2"/>
      <c r="AI31" s="2"/>
      <c r="AL31" s="2"/>
      <c r="BP31" s="16"/>
    </row>
    <row r="32" spans="1:68" ht="84" x14ac:dyDescent="0.3">
      <c r="A32" s="258" t="s">
        <v>1053</v>
      </c>
      <c r="B32" s="259" t="s">
        <v>4788</v>
      </c>
      <c r="C32" s="260" t="s">
        <v>4789</v>
      </c>
      <c r="D32" s="261" t="s">
        <v>20</v>
      </c>
      <c r="E32" s="261" t="s">
        <v>147</v>
      </c>
      <c r="F32" s="261" t="s">
        <v>1301</v>
      </c>
      <c r="G32" s="263" t="s">
        <v>113</v>
      </c>
      <c r="H32" s="261" t="s">
        <v>35</v>
      </c>
      <c r="I32" s="263" t="s">
        <v>148</v>
      </c>
      <c r="J32" s="263" t="s">
        <v>113</v>
      </c>
      <c r="K32" s="261" t="s">
        <v>68</v>
      </c>
      <c r="L32" s="264"/>
      <c r="M32" s="261" t="s">
        <v>37</v>
      </c>
      <c r="N32" s="261" t="s">
        <v>150</v>
      </c>
      <c r="O32" s="261"/>
      <c r="P32" s="265"/>
      <c r="Q32" s="265"/>
      <c r="R32" s="262" t="s">
        <v>2999</v>
      </c>
      <c r="S32" s="262" t="s">
        <v>3909</v>
      </c>
      <c r="T32" s="261" t="s">
        <v>1255</v>
      </c>
      <c r="U32" s="261"/>
      <c r="V32" s="261"/>
      <c r="W32" s="265"/>
      <c r="X32" s="264" t="e">
        <f>INDEX([1]DATA!$Z$10:$Z$285,MATCH(B32,[1]DATA!$C$10:$C$285,0))</f>
        <v>#N/A</v>
      </c>
      <c r="Y32" s="261" t="s">
        <v>37</v>
      </c>
      <c r="Z32" s="261" t="s">
        <v>47</v>
      </c>
      <c r="AA32" s="261" t="s">
        <v>22</v>
      </c>
      <c r="AB32" s="261" t="s">
        <v>2876</v>
      </c>
      <c r="AC32" s="261" t="s">
        <v>1455</v>
      </c>
      <c r="AD32" s="261" t="s">
        <v>1455</v>
      </c>
      <c r="AE32" s="261"/>
      <c r="AF32" s="265"/>
      <c r="AG32" s="261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8" t="s">
        <v>1054</v>
      </c>
      <c r="B33" s="259" t="s">
        <v>4790</v>
      </c>
      <c r="C33" s="260" t="s">
        <v>4791</v>
      </c>
      <c r="D33" s="261" t="s">
        <v>20</v>
      </c>
      <c r="E33" s="261" t="s">
        <v>87</v>
      </c>
      <c r="F33" s="261" t="s">
        <v>1304</v>
      </c>
      <c r="G33" s="263" t="s">
        <v>89</v>
      </c>
      <c r="H33" s="261" t="s">
        <v>35</v>
      </c>
      <c r="I33" s="263" t="s">
        <v>89</v>
      </c>
      <c r="J33" s="263" t="s">
        <v>89</v>
      </c>
      <c r="K33" s="261" t="s">
        <v>4792</v>
      </c>
      <c r="L33" s="264">
        <v>0.45</v>
      </c>
      <c r="M33" s="261" t="s">
        <v>37</v>
      </c>
      <c r="N33" s="261" t="s">
        <v>38</v>
      </c>
      <c r="O33" s="261"/>
      <c r="P33" s="265"/>
      <c r="Q33" s="265"/>
      <c r="R33" s="261" t="s">
        <v>1483</v>
      </c>
      <c r="S33" s="258" t="s">
        <v>3909</v>
      </c>
      <c r="T33" s="261" t="s">
        <v>1483</v>
      </c>
      <c r="U33" s="261"/>
      <c r="V33" s="261"/>
      <c r="W33" s="265"/>
      <c r="X33" s="264" t="e">
        <f>INDEX([1]DATA!$Z$10:$Z$285,MATCH(B33,[1]DATA!$C$10:$C$285,0))</f>
        <v>#N/A</v>
      </c>
      <c r="Y33" s="261" t="s">
        <v>37</v>
      </c>
      <c r="Z33" s="261" t="s">
        <v>47</v>
      </c>
      <c r="AA33" s="261" t="s">
        <v>22</v>
      </c>
      <c r="AB33" s="261" t="s">
        <v>39</v>
      </c>
      <c r="AC33" s="261" t="s">
        <v>2870</v>
      </c>
      <c r="AD33" s="261" t="s">
        <v>2868</v>
      </c>
      <c r="AE33" s="261"/>
      <c r="AF33" s="265"/>
      <c r="AG33" s="261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8" t="s">
        <v>1055</v>
      </c>
      <c r="B34" s="259" t="s">
        <v>4793</v>
      </c>
      <c r="C34" s="260" t="s">
        <v>4794</v>
      </c>
      <c r="D34" s="261" t="s">
        <v>20</v>
      </c>
      <c r="E34" s="261" t="s">
        <v>100</v>
      </c>
      <c r="F34" s="261" t="s">
        <v>1300</v>
      </c>
      <c r="G34" s="263" t="s">
        <v>102</v>
      </c>
      <c r="H34" s="264" t="s">
        <v>35</v>
      </c>
      <c r="I34" s="263" t="s">
        <v>103</v>
      </c>
      <c r="J34" s="263" t="s">
        <v>102</v>
      </c>
      <c r="K34" s="261" t="s">
        <v>68</v>
      </c>
      <c r="L34" s="264"/>
      <c r="M34" s="261" t="s">
        <v>79</v>
      </c>
      <c r="N34" s="261" t="s">
        <v>46</v>
      </c>
      <c r="O34" s="261"/>
      <c r="P34" s="265"/>
      <c r="Q34" s="265"/>
      <c r="R34" s="262" t="s">
        <v>3013</v>
      </c>
      <c r="S34" s="258" t="s">
        <v>3909</v>
      </c>
      <c r="T34" s="261" t="s">
        <v>1252</v>
      </c>
      <c r="U34" s="262"/>
      <c r="V34" s="262" t="s">
        <v>1442</v>
      </c>
      <c r="W34" s="265"/>
      <c r="X34" s="264" t="e">
        <f>INDEX([1]DATA!$Z$10:$Z$285,MATCH(B34,[1]DATA!$C$10:$C$285,0))</f>
        <v>#N/A</v>
      </c>
      <c r="Y34" s="261" t="s">
        <v>79</v>
      </c>
      <c r="Z34" s="261" t="s">
        <v>47</v>
      </c>
      <c r="AA34" s="261" t="s">
        <v>22</v>
      </c>
      <c r="AB34" s="261" t="s">
        <v>48</v>
      </c>
      <c r="AC34" s="261" t="s">
        <v>2870</v>
      </c>
      <c r="AD34" s="261" t="s">
        <v>3282</v>
      </c>
      <c r="AE34" s="261"/>
      <c r="AF34" s="265"/>
      <c r="AG34" s="261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8" t="s">
        <v>1056</v>
      </c>
      <c r="B35" s="259" t="s">
        <v>4795</v>
      </c>
      <c r="C35" s="260" t="s">
        <v>4796</v>
      </c>
      <c r="D35" s="261" t="s">
        <v>54</v>
      </c>
      <c r="E35" s="261" t="s">
        <v>71</v>
      </c>
      <c r="F35" s="261" t="s">
        <v>1296</v>
      </c>
      <c r="G35" s="263" t="s">
        <v>72</v>
      </c>
      <c r="H35" s="261" t="s">
        <v>35</v>
      </c>
      <c r="I35" s="263" t="s">
        <v>73</v>
      </c>
      <c r="J35" s="263" t="s">
        <v>72</v>
      </c>
      <c r="K35" s="261" t="s">
        <v>74</v>
      </c>
      <c r="L35" s="264"/>
      <c r="M35" s="261" t="s">
        <v>37</v>
      </c>
      <c r="N35" s="261" t="s">
        <v>77</v>
      </c>
      <c r="O35" s="261"/>
      <c r="P35" s="265"/>
      <c r="Q35" s="265"/>
      <c r="R35" s="261" t="s">
        <v>1272</v>
      </c>
      <c r="S35" s="262" t="s">
        <v>3909</v>
      </c>
      <c r="T35" s="261" t="s">
        <v>1272</v>
      </c>
      <c r="U35" s="261"/>
      <c r="V35" s="261"/>
      <c r="W35" s="265"/>
      <c r="X35" s="264" t="e">
        <f>INDEX([1]DATA!$Z$10:$Z$285,MATCH(B35,[1]DATA!$C$10:$C$285,0))</f>
        <v>#N/A</v>
      </c>
      <c r="Y35" s="261" t="s">
        <v>37</v>
      </c>
      <c r="Z35" s="261" t="s">
        <v>47</v>
      </c>
      <c r="AA35" s="261" t="s">
        <v>22</v>
      </c>
      <c r="AB35" s="261" t="s">
        <v>48</v>
      </c>
      <c r="AC35" s="261" t="s">
        <v>2870</v>
      </c>
      <c r="AD35" s="261" t="s">
        <v>3238</v>
      </c>
      <c r="AE35" s="261"/>
      <c r="AF35" s="265"/>
      <c r="AG35" s="261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8" t="s">
        <v>1057</v>
      </c>
      <c r="B36" s="259" t="s">
        <v>4797</v>
      </c>
      <c r="C36" s="260" t="s">
        <v>4569</v>
      </c>
      <c r="D36" s="261" t="s">
        <v>54</v>
      </c>
      <c r="E36" s="261" t="s">
        <v>302</v>
      </c>
      <c r="F36" s="261" t="s">
        <v>1295</v>
      </c>
      <c r="G36" s="263"/>
      <c r="H36" s="261"/>
      <c r="I36" s="263" t="s">
        <v>113</v>
      </c>
      <c r="J36" s="263" t="s">
        <v>113</v>
      </c>
      <c r="K36" s="264" t="s">
        <v>4798</v>
      </c>
      <c r="L36" s="264"/>
      <c r="M36" s="261" t="s">
        <v>37</v>
      </c>
      <c r="N36" s="261" t="s">
        <v>141</v>
      </c>
      <c r="O36" s="261"/>
      <c r="P36" s="265"/>
      <c r="Q36" s="265"/>
      <c r="R36" s="261" t="s">
        <v>3060</v>
      </c>
      <c r="S36" s="261" t="s">
        <v>3909</v>
      </c>
      <c r="T36" s="261" t="s">
        <v>1483</v>
      </c>
      <c r="U36" s="262"/>
      <c r="V36" s="262" t="s">
        <v>1442</v>
      </c>
      <c r="W36" s="265"/>
      <c r="X36" s="264" t="e">
        <f>INDEX([1]DATA!$Z$10:$Z$285,MATCH(#REF!,[1]DATA!$C$10:$C$285,0))</f>
        <v>#REF!</v>
      </c>
      <c r="Y36" s="261" t="s">
        <v>37</v>
      </c>
      <c r="Z36" s="261" t="s">
        <v>47</v>
      </c>
      <c r="AA36" s="261" t="s">
        <v>22</v>
      </c>
      <c r="AB36" s="261" t="s">
        <v>22</v>
      </c>
      <c r="AC36" s="261" t="s">
        <v>3931</v>
      </c>
      <c r="AD36" s="261" t="s">
        <v>37</v>
      </c>
      <c r="AE36" s="261" t="s">
        <v>1312</v>
      </c>
      <c r="AF36" s="265"/>
      <c r="AG36" s="261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8" t="s">
        <v>1058</v>
      </c>
      <c r="B37" s="259" t="s">
        <v>4799</v>
      </c>
      <c r="C37" s="260" t="s">
        <v>4800</v>
      </c>
      <c r="D37" s="261" t="s">
        <v>20</v>
      </c>
      <c r="E37" s="261" t="s">
        <v>159</v>
      </c>
      <c r="F37" s="261" t="s">
        <v>1298</v>
      </c>
      <c r="G37" s="263" t="s">
        <v>160</v>
      </c>
      <c r="H37" s="261" t="s">
        <v>35</v>
      </c>
      <c r="I37" s="263" t="s">
        <v>160</v>
      </c>
      <c r="J37" s="263" t="s">
        <v>160</v>
      </c>
      <c r="K37" s="261" t="s">
        <v>153</v>
      </c>
      <c r="L37" s="264"/>
      <c r="M37" s="261" t="s">
        <v>37</v>
      </c>
      <c r="N37" s="261" t="s">
        <v>38</v>
      </c>
      <c r="O37" s="261" t="s">
        <v>34</v>
      </c>
      <c r="P37" s="271"/>
      <c r="Q37" s="271"/>
      <c r="R37" s="261" t="s">
        <v>1257</v>
      </c>
      <c r="S37" s="271"/>
      <c r="T37" s="271"/>
      <c r="U37" s="271"/>
      <c r="V37" s="271"/>
      <c r="W37" s="271"/>
      <c r="X37" s="271"/>
      <c r="Y37" s="271"/>
      <c r="Z37" s="271"/>
      <c r="AA37" s="271"/>
      <c r="AB37" s="261" t="s">
        <v>39</v>
      </c>
      <c r="AC37" s="261" t="s">
        <v>2870</v>
      </c>
      <c r="AD37" s="271"/>
      <c r="AE37" s="271"/>
      <c r="AF37" s="271"/>
      <c r="AG37" s="261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6"/>
      <c r="BP37" s="16"/>
    </row>
    <row r="38" spans="1:68" ht="100.8" x14ac:dyDescent="0.3">
      <c r="A38" s="258" t="s">
        <v>1059</v>
      </c>
      <c r="B38" s="259" t="s">
        <v>4801</v>
      </c>
      <c r="C38" s="260" t="s">
        <v>4596</v>
      </c>
      <c r="D38" s="261" t="s">
        <v>20</v>
      </c>
      <c r="E38" s="261" t="s">
        <v>277</v>
      </c>
      <c r="F38" s="261" t="s">
        <v>1298</v>
      </c>
      <c r="G38" s="263"/>
      <c r="H38" s="261"/>
      <c r="I38" s="263" t="s">
        <v>278</v>
      </c>
      <c r="J38" s="263" t="s">
        <v>278</v>
      </c>
      <c r="K38" s="261" t="s">
        <v>254</v>
      </c>
      <c r="L38" s="264"/>
      <c r="M38" s="261" t="s">
        <v>79</v>
      </c>
      <c r="N38" s="261" t="s">
        <v>280</v>
      </c>
      <c r="O38" s="264" t="e">
        <f>INDEX([1]DATA!$X$10:$X$285,MATCH(#REF!,[1]DATA!$C$10:$C$285,0))</f>
        <v>#REF!</v>
      </c>
      <c r="P38" s="261" t="s">
        <v>280</v>
      </c>
      <c r="Q38" s="265"/>
      <c r="R38" s="258" t="s">
        <v>3009</v>
      </c>
      <c r="S38" s="258" t="s">
        <v>3909</v>
      </c>
      <c r="T38" s="258" t="s">
        <v>1451</v>
      </c>
      <c r="U38" s="258"/>
      <c r="V38" s="258" t="s">
        <v>1442</v>
      </c>
      <c r="W38" s="265"/>
      <c r="X38" s="264" t="e">
        <f>INDEX([1]DATA!$Z$10:$Z$285,MATCH(#REF!,[1]DATA!$C$10:$C$285,0))</f>
        <v>#REF!</v>
      </c>
      <c r="Y38" s="261" t="s">
        <v>79</v>
      </c>
      <c r="Z38" s="261" t="s">
        <v>47</v>
      </c>
      <c r="AA38" s="261" t="s">
        <v>22</v>
      </c>
      <c r="AB38" s="261" t="s">
        <v>22</v>
      </c>
      <c r="AC38" s="261" t="s">
        <v>2870</v>
      </c>
      <c r="AD38" s="261" t="s">
        <v>2800</v>
      </c>
      <c r="AE38" s="261"/>
      <c r="AF38" s="265"/>
      <c r="AG38" s="264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8" t="s">
        <v>1060</v>
      </c>
      <c r="B39" s="259" t="s">
        <v>4802</v>
      </c>
      <c r="C39" s="260" t="s">
        <v>4640</v>
      </c>
      <c r="D39" s="261" t="s">
        <v>20</v>
      </c>
      <c r="E39" s="261" t="s">
        <v>264</v>
      </c>
      <c r="F39" s="261" t="s">
        <v>3219</v>
      </c>
      <c r="G39" s="263" t="s">
        <v>265</v>
      </c>
      <c r="H39" s="261" t="s">
        <v>35</v>
      </c>
      <c r="I39" s="263" t="s">
        <v>265</v>
      </c>
      <c r="J39" s="263" t="s">
        <v>265</v>
      </c>
      <c r="K39" s="262" t="s">
        <v>171</v>
      </c>
      <c r="L39" s="258" t="s">
        <v>3312</v>
      </c>
      <c r="M39" s="261" t="s">
        <v>37</v>
      </c>
      <c r="N39" s="261" t="s">
        <v>268</v>
      </c>
      <c r="O39" s="261"/>
      <c r="P39" s="265"/>
      <c r="Q39" s="265"/>
      <c r="R39" s="261" t="s">
        <v>3070</v>
      </c>
      <c r="S39" s="262" t="s">
        <v>3909</v>
      </c>
      <c r="T39" s="261" t="s">
        <v>1247</v>
      </c>
      <c r="U39" s="262"/>
      <c r="V39" s="262" t="s">
        <v>1442</v>
      </c>
      <c r="W39" s="265"/>
      <c r="X39" s="264" t="e">
        <f>INDEX([1]DATA!$Z$10:$Z$285,MATCH(B39,[1]DATA!$C$10:$C$285,0))</f>
        <v>#N/A</v>
      </c>
      <c r="Y39" s="261" t="s">
        <v>37</v>
      </c>
      <c r="Z39" s="261" t="s">
        <v>47</v>
      </c>
      <c r="AA39" s="261" t="s">
        <v>22</v>
      </c>
      <c r="AB39" s="261" t="s">
        <v>4868</v>
      </c>
      <c r="AC39" s="261" t="s">
        <v>3833</v>
      </c>
      <c r="AD39" s="261" t="s">
        <v>79</v>
      </c>
      <c r="AE39" s="261"/>
      <c r="AF39" s="265"/>
      <c r="AG39" s="261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8" t="s">
        <v>1061</v>
      </c>
      <c r="B40" s="259" t="s">
        <v>4803</v>
      </c>
      <c r="C40" s="260" t="s">
        <v>4804</v>
      </c>
      <c r="D40" s="261" t="s">
        <v>20</v>
      </c>
      <c r="E40" s="261" t="s">
        <v>306</v>
      </c>
      <c r="F40" s="261" t="s">
        <v>3218</v>
      </c>
      <c r="G40" s="263"/>
      <c r="H40" s="261"/>
      <c r="I40" s="263" t="s">
        <v>113</v>
      </c>
      <c r="J40" s="263" t="s">
        <v>113</v>
      </c>
      <c r="K40" s="264" t="s">
        <v>4805</v>
      </c>
      <c r="L40" s="264"/>
      <c r="M40" s="262" t="s">
        <v>37</v>
      </c>
      <c r="N40" s="262" t="s">
        <v>307</v>
      </c>
      <c r="O40" s="261"/>
      <c r="P40" s="265"/>
      <c r="Q40" s="265"/>
      <c r="R40" s="261" t="s">
        <v>3070</v>
      </c>
      <c r="S40" s="261"/>
      <c r="T40" s="261"/>
      <c r="U40" s="262"/>
      <c r="V40" s="261"/>
      <c r="W40" s="265"/>
      <c r="X40" s="264"/>
      <c r="Y40" s="261"/>
      <c r="Z40" s="261"/>
      <c r="AA40" s="261"/>
      <c r="AB40" s="261"/>
      <c r="AC40" s="261" t="s">
        <v>1321</v>
      </c>
      <c r="AD40" s="261" t="s">
        <v>1267</v>
      </c>
      <c r="AE40" s="261"/>
      <c r="AF40" s="265"/>
      <c r="AG40" s="261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8" t="s">
        <v>1062</v>
      </c>
      <c r="B41" s="259" t="s">
        <v>4806</v>
      </c>
      <c r="C41" s="260" t="s">
        <v>4541</v>
      </c>
      <c r="D41" s="261" t="s">
        <v>54</v>
      </c>
      <c r="E41" s="261" t="s">
        <v>257</v>
      </c>
      <c r="F41" s="261" t="s">
        <v>1294</v>
      </c>
      <c r="G41" s="263"/>
      <c r="H41" s="261"/>
      <c r="I41" s="263" t="s">
        <v>258</v>
      </c>
      <c r="J41" s="263" t="s">
        <v>258</v>
      </c>
      <c r="K41" s="264" t="s">
        <v>4807</v>
      </c>
      <c r="L41" s="264"/>
      <c r="M41" s="261" t="s">
        <v>37</v>
      </c>
      <c r="N41" s="261" t="s">
        <v>762</v>
      </c>
      <c r="O41" s="261"/>
      <c r="P41" s="265"/>
      <c r="Q41" s="265"/>
      <c r="R41" s="261" t="s">
        <v>1244</v>
      </c>
      <c r="S41" s="261" t="s">
        <v>3909</v>
      </c>
      <c r="T41" s="261" t="s">
        <v>1253</v>
      </c>
      <c r="U41" s="261"/>
      <c r="V41" s="261"/>
      <c r="W41" s="265"/>
      <c r="X41" s="264" t="e">
        <f>INDEX([1]DATA!$Z$10:$Z$285,MATCH(#REF!,[1]DATA!$C$10:$C$285,0))</f>
        <v>#REF!</v>
      </c>
      <c r="Y41" s="261" t="s">
        <v>37</v>
      </c>
      <c r="Z41" s="261" t="s">
        <v>47</v>
      </c>
      <c r="AA41" s="261" t="s">
        <v>22</v>
      </c>
      <c r="AB41" s="261" t="s">
        <v>22</v>
      </c>
      <c r="AC41" s="261" t="s">
        <v>1455</v>
      </c>
      <c r="AD41" s="261" t="s">
        <v>1277</v>
      </c>
      <c r="AE41" s="261"/>
      <c r="AF41" s="265"/>
      <c r="AG41" s="261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8" t="s">
        <v>1063</v>
      </c>
      <c r="B42" s="259" t="s">
        <v>4808</v>
      </c>
      <c r="C42" s="260" t="s">
        <v>4532</v>
      </c>
      <c r="D42" s="261" t="s">
        <v>20</v>
      </c>
      <c r="E42" s="261" t="s">
        <v>201</v>
      </c>
      <c r="F42" s="261" t="s">
        <v>1305</v>
      </c>
      <c r="G42" s="263" t="s">
        <v>202</v>
      </c>
      <c r="H42" s="261" t="s">
        <v>35</v>
      </c>
      <c r="I42" s="263" t="s">
        <v>128</v>
      </c>
      <c r="J42" s="263" t="s">
        <v>43</v>
      </c>
      <c r="K42" s="261" t="s">
        <v>153</v>
      </c>
      <c r="L42" s="264"/>
      <c r="M42" s="261" t="s">
        <v>37</v>
      </c>
      <c r="N42" s="261" t="s">
        <v>204</v>
      </c>
      <c r="O42" s="261"/>
      <c r="P42" s="265"/>
      <c r="Q42" s="265"/>
      <c r="R42" s="262" t="s">
        <v>1270</v>
      </c>
      <c r="S42" s="262"/>
      <c r="T42" s="261" t="s">
        <v>1488</v>
      </c>
      <c r="U42" s="261"/>
      <c r="V42" s="261"/>
      <c r="W42" s="265"/>
      <c r="X42" s="264" t="e">
        <f>INDEX([1]DATA!$Z$10:$Z$285,MATCH(B42,[1]DATA!$C$10:$C$285,0))</f>
        <v>#N/A</v>
      </c>
      <c r="Y42" s="261" t="s">
        <v>37</v>
      </c>
      <c r="Z42" s="261" t="s">
        <v>47</v>
      </c>
      <c r="AA42" s="261" t="s">
        <v>22</v>
      </c>
      <c r="AB42" s="261" t="s">
        <v>2876</v>
      </c>
      <c r="AC42" s="261" t="s">
        <v>2870</v>
      </c>
      <c r="AD42" s="261" t="s">
        <v>3932</v>
      </c>
      <c r="AE42" s="261"/>
      <c r="AF42" s="265"/>
      <c r="AG42" s="261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8" t="s">
        <v>1064</v>
      </c>
      <c r="B43" s="259" t="s">
        <v>4809</v>
      </c>
      <c r="C43" s="260" t="s">
        <v>4543</v>
      </c>
      <c r="D43" s="261" t="s">
        <v>54</v>
      </c>
      <c r="E43" s="261" t="s">
        <v>270</v>
      </c>
      <c r="F43" s="261" t="s">
        <v>1296</v>
      </c>
      <c r="G43" s="263"/>
      <c r="H43" s="261"/>
      <c r="I43" s="263" t="s">
        <v>272</v>
      </c>
      <c r="J43" s="263" t="s">
        <v>272</v>
      </c>
      <c r="K43" s="264" t="s">
        <v>4810</v>
      </c>
      <c r="L43" s="264"/>
      <c r="M43" s="261" t="s">
        <v>37</v>
      </c>
      <c r="N43" s="261" t="s">
        <v>274</v>
      </c>
      <c r="O43" s="261"/>
      <c r="P43" s="265"/>
      <c r="Q43" s="265"/>
      <c r="R43" s="262" t="s">
        <v>3903</v>
      </c>
      <c r="S43" s="262" t="s">
        <v>3909</v>
      </c>
      <c r="T43" s="261" t="s">
        <v>1248</v>
      </c>
      <c r="U43" s="261"/>
      <c r="V43" s="261"/>
      <c r="W43" s="265"/>
      <c r="X43" s="264" t="e">
        <f>INDEX([1]DATA!$Z$10:$Z$285,MATCH(#REF!,[1]DATA!$C$10:$C$285,0))</f>
        <v>#REF!</v>
      </c>
      <c r="Y43" s="261" t="s">
        <v>37</v>
      </c>
      <c r="Z43" s="261" t="s">
        <v>47</v>
      </c>
      <c r="AA43" s="261" t="s">
        <v>22</v>
      </c>
      <c r="AB43" s="261" t="s">
        <v>22</v>
      </c>
      <c r="AC43" s="261" t="s">
        <v>2870</v>
      </c>
      <c r="AD43" s="261" t="s">
        <v>2868</v>
      </c>
      <c r="AE43" s="261"/>
      <c r="AF43" s="265"/>
      <c r="AG43" s="261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8" t="s">
        <v>1065</v>
      </c>
      <c r="B44" s="259" t="s">
        <v>4811</v>
      </c>
      <c r="C44" s="260" t="s">
        <v>4543</v>
      </c>
      <c r="D44" s="261" t="s">
        <v>54</v>
      </c>
      <c r="E44" s="261" t="s">
        <v>282</v>
      </c>
      <c r="F44" s="261" t="s">
        <v>1296</v>
      </c>
      <c r="G44" s="263" t="s">
        <v>43</v>
      </c>
      <c r="H44" s="261" t="s">
        <v>35</v>
      </c>
      <c r="I44" s="263" t="s">
        <v>43</v>
      </c>
      <c r="J44" s="263" t="s">
        <v>43</v>
      </c>
      <c r="K44" s="261" t="s">
        <v>171</v>
      </c>
      <c r="L44" s="264"/>
      <c r="M44" s="261" t="s">
        <v>37</v>
      </c>
      <c r="N44" s="261" t="s">
        <v>284</v>
      </c>
      <c r="O44" s="261"/>
      <c r="P44" s="265"/>
      <c r="Q44" s="265"/>
      <c r="R44" s="261" t="s">
        <v>3020</v>
      </c>
      <c r="S44" s="262" t="s">
        <v>3909</v>
      </c>
      <c r="T44" s="261" t="s">
        <v>1272</v>
      </c>
      <c r="U44" s="261"/>
      <c r="V44" s="261"/>
      <c r="W44" s="265"/>
      <c r="X44" s="264" t="e">
        <f>INDEX([1]DATA!$Z$10:$Z$285,MATCH(B44,[1]DATA!$C$10:$C$285,0))</f>
        <v>#N/A</v>
      </c>
      <c r="Y44" s="261" t="s">
        <v>37</v>
      </c>
      <c r="Z44" s="261" t="s">
        <v>47</v>
      </c>
      <c r="AA44" s="261" t="s">
        <v>22</v>
      </c>
      <c r="AB44" s="261" t="s">
        <v>4868</v>
      </c>
      <c r="AC44" s="261" t="s">
        <v>2870</v>
      </c>
      <c r="AD44" s="261" t="s">
        <v>2868</v>
      </c>
      <c r="AE44" s="261"/>
      <c r="AF44" s="265"/>
      <c r="AG44" s="261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8" t="s">
        <v>1066</v>
      </c>
      <c r="B45" s="259" t="s">
        <v>4812</v>
      </c>
      <c r="C45" s="260" t="s">
        <v>4813</v>
      </c>
      <c r="D45" s="261" t="s">
        <v>20</v>
      </c>
      <c r="E45" s="261" t="s">
        <v>112</v>
      </c>
      <c r="F45" s="261" t="s">
        <v>1293</v>
      </c>
      <c r="G45" s="263" t="s">
        <v>113</v>
      </c>
      <c r="H45" s="264" t="s">
        <v>35</v>
      </c>
      <c r="I45" s="263" t="s">
        <v>108</v>
      </c>
      <c r="J45" s="263" t="s">
        <v>113</v>
      </c>
      <c r="K45" s="261" t="s">
        <v>74</v>
      </c>
      <c r="L45" s="264"/>
      <c r="M45" s="261" t="s">
        <v>30</v>
      </c>
      <c r="N45" s="261" t="s">
        <v>110</v>
      </c>
      <c r="O45" s="261"/>
      <c r="P45" s="265"/>
      <c r="Q45" s="265"/>
      <c r="R45" s="261" t="s">
        <v>1268</v>
      </c>
      <c r="S45" s="261" t="s">
        <v>3909</v>
      </c>
      <c r="T45" s="261" t="s">
        <v>1268</v>
      </c>
      <c r="U45" s="261"/>
      <c r="V45" s="261"/>
      <c r="W45" s="265"/>
      <c r="X45" s="264" t="e">
        <f>INDEX([1]DATA!$Z$10:$Z$285,MATCH(B45,[1]DATA!$C$10:$C$285,0))</f>
        <v>#N/A</v>
      </c>
      <c r="Y45" s="261" t="s">
        <v>30</v>
      </c>
      <c r="Z45" s="261" t="s">
        <v>47</v>
      </c>
      <c r="AA45" s="261" t="s">
        <v>22</v>
      </c>
      <c r="AB45" s="261" t="s">
        <v>48</v>
      </c>
      <c r="AC45" s="261" t="s">
        <v>1312</v>
      </c>
      <c r="AD45" s="261" t="s">
        <v>1312</v>
      </c>
      <c r="AE45" s="261" t="s">
        <v>1312</v>
      </c>
      <c r="AF45" s="265"/>
      <c r="AG45" s="261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4873</v>
      </c>
    </row>
    <row r="46" spans="1:68" ht="67.2" x14ac:dyDescent="0.3">
      <c r="A46" s="258" t="s">
        <v>1067</v>
      </c>
      <c r="B46" s="259" t="s">
        <v>4814</v>
      </c>
      <c r="C46" s="260" t="s">
        <v>4813</v>
      </c>
      <c r="D46" s="261" t="s">
        <v>20</v>
      </c>
      <c r="E46" s="261" t="s">
        <v>175</v>
      </c>
      <c r="F46" s="261" t="s">
        <v>1304</v>
      </c>
      <c r="G46" s="263" t="s">
        <v>89</v>
      </c>
      <c r="H46" s="261" t="s">
        <v>35</v>
      </c>
      <c r="I46" s="263" t="s">
        <v>89</v>
      </c>
      <c r="J46" s="263" t="s">
        <v>89</v>
      </c>
      <c r="K46" s="261" t="s">
        <v>4815</v>
      </c>
      <c r="L46" s="264">
        <v>0.35</v>
      </c>
      <c r="M46" s="262" t="s">
        <v>3894</v>
      </c>
      <c r="N46" s="262" t="s">
        <v>3982</v>
      </c>
      <c r="O46" s="261"/>
      <c r="P46" s="265"/>
      <c r="Q46" s="265"/>
      <c r="R46" s="261" t="s">
        <v>3014</v>
      </c>
      <c r="S46" s="258" t="s">
        <v>3909</v>
      </c>
      <c r="T46" s="261" t="s">
        <v>1253</v>
      </c>
      <c r="U46" s="262"/>
      <c r="V46" s="262" t="s">
        <v>1442</v>
      </c>
      <c r="W46" s="265"/>
      <c r="X46" s="264" t="e">
        <f>INDEX([1]DATA!$Z$10:$Z$285,MATCH(B46,[1]DATA!$C$10:$C$285,0))</f>
        <v>#N/A</v>
      </c>
      <c r="Y46" s="261" t="s">
        <v>37</v>
      </c>
      <c r="Z46" s="261" t="s">
        <v>47</v>
      </c>
      <c r="AA46" s="261" t="s">
        <v>22</v>
      </c>
      <c r="AB46" s="261" t="s">
        <v>39</v>
      </c>
      <c r="AC46" s="261" t="s">
        <v>2870</v>
      </c>
      <c r="AD46" s="261" t="s">
        <v>2868</v>
      </c>
      <c r="AE46" s="261"/>
      <c r="AF46" s="265"/>
      <c r="AG46" s="261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8" t="s">
        <v>1068</v>
      </c>
      <c r="B47" s="259" t="s">
        <v>4816</v>
      </c>
      <c r="C47" s="260" t="s">
        <v>4817</v>
      </c>
      <c r="D47" s="261" t="s">
        <v>20</v>
      </c>
      <c r="E47" s="261" t="s">
        <v>553</v>
      </c>
      <c r="F47" s="261" t="s">
        <v>3218</v>
      </c>
      <c r="G47" s="263"/>
      <c r="H47" s="261"/>
      <c r="I47" s="263" t="s">
        <v>139</v>
      </c>
      <c r="J47" s="263" t="s">
        <v>139</v>
      </c>
      <c r="K47" s="264" t="s">
        <v>4818</v>
      </c>
      <c r="L47" s="264"/>
      <c r="M47" s="261" t="s">
        <v>37</v>
      </c>
      <c r="N47" s="261" t="s">
        <v>307</v>
      </c>
      <c r="O47" s="261"/>
      <c r="P47" s="265"/>
      <c r="Q47" s="265"/>
      <c r="R47" s="261" t="s">
        <v>3070</v>
      </c>
      <c r="S47" s="261"/>
      <c r="T47" s="261"/>
      <c r="U47" s="262"/>
      <c r="V47" s="261"/>
      <c r="W47" s="265"/>
      <c r="X47" s="264"/>
      <c r="Y47" s="261"/>
      <c r="Z47" s="261"/>
      <c r="AA47" s="261"/>
      <c r="AB47" s="261"/>
      <c r="AC47" s="261" t="s">
        <v>1455</v>
      </c>
      <c r="AD47" s="261" t="s">
        <v>60</v>
      </c>
      <c r="AE47" s="261"/>
      <c r="AF47" s="265"/>
      <c r="AG47" s="261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8" t="s">
        <v>1069</v>
      </c>
      <c r="B48" s="259" t="s">
        <v>4819</v>
      </c>
      <c r="C48" s="260" t="s">
        <v>4820</v>
      </c>
      <c r="D48" s="261" t="s">
        <v>20</v>
      </c>
      <c r="E48" s="261" t="s">
        <v>198</v>
      </c>
      <c r="F48" s="261" t="s">
        <v>1297</v>
      </c>
      <c r="G48" s="263" t="s">
        <v>194</v>
      </c>
      <c r="H48" s="264" t="s">
        <v>35</v>
      </c>
      <c r="I48" s="263" t="s">
        <v>194</v>
      </c>
      <c r="J48" s="263" t="s">
        <v>194</v>
      </c>
      <c r="K48" s="261" t="s">
        <v>2792</v>
      </c>
      <c r="L48" s="264"/>
      <c r="M48" s="262" t="s">
        <v>3894</v>
      </c>
      <c r="N48" s="262" t="s">
        <v>3983</v>
      </c>
      <c r="O48" s="261"/>
      <c r="P48" s="265"/>
      <c r="Q48" s="265"/>
      <c r="R48" s="262" t="s">
        <v>3012</v>
      </c>
      <c r="S48" s="258" t="s">
        <v>3909</v>
      </c>
      <c r="T48" s="261" t="s">
        <v>1252</v>
      </c>
      <c r="U48" s="262"/>
      <c r="V48" s="262" t="s">
        <v>1442</v>
      </c>
      <c r="W48" s="265"/>
      <c r="X48" s="264" t="e">
        <f>INDEX([1]DATA!$Z$10:$Z$285,MATCH(B48,[1]DATA!$C$10:$C$285,0))</f>
        <v>#N/A</v>
      </c>
      <c r="Y48" s="261" t="s">
        <v>37</v>
      </c>
      <c r="Z48" s="261" t="s">
        <v>47</v>
      </c>
      <c r="AA48" s="261" t="s">
        <v>22</v>
      </c>
      <c r="AB48" s="261" t="s">
        <v>39</v>
      </c>
      <c r="AC48" s="261" t="s">
        <v>2870</v>
      </c>
      <c r="AD48" s="261" t="s">
        <v>2800</v>
      </c>
      <c r="AE48" s="261"/>
      <c r="AF48" s="265"/>
      <c r="AG48" s="261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8" t="s">
        <v>1070</v>
      </c>
      <c r="B49" s="259" t="s">
        <v>4821</v>
      </c>
      <c r="C49" s="260" t="s">
        <v>4822</v>
      </c>
      <c r="D49" s="261" t="s">
        <v>54</v>
      </c>
      <c r="E49" s="261" t="s">
        <v>642</v>
      </c>
      <c r="F49" s="261" t="s">
        <v>1293</v>
      </c>
      <c r="G49" s="263"/>
      <c r="H49" s="264"/>
      <c r="I49" s="263" t="s">
        <v>105</v>
      </c>
      <c r="J49" s="263" t="s">
        <v>105</v>
      </c>
      <c r="K49" s="261" t="s">
        <v>2880</v>
      </c>
      <c r="L49" s="264"/>
      <c r="M49" s="261" t="s">
        <v>37</v>
      </c>
      <c r="N49" s="261" t="s">
        <v>644</v>
      </c>
      <c r="O49" s="261"/>
      <c r="P49" s="265"/>
      <c r="Q49" s="265"/>
      <c r="R49" s="261" t="s">
        <v>3302</v>
      </c>
      <c r="S49" s="261" t="s">
        <v>1276</v>
      </c>
      <c r="T49" s="261" t="s">
        <v>1276</v>
      </c>
      <c r="U49" s="261"/>
      <c r="V49" s="261"/>
      <c r="W49" s="265"/>
      <c r="X49" s="264" t="e">
        <f>INDEX([1]DATA!$Z$10:$Z$285,MATCH(#REF!,[1]DATA!$C$10:$C$285,0))</f>
        <v>#REF!</v>
      </c>
      <c r="Y49" s="261" t="s">
        <v>37</v>
      </c>
      <c r="Z49" s="261" t="s">
        <v>115</v>
      </c>
      <c r="AA49" s="261" t="s">
        <v>22</v>
      </c>
      <c r="AB49" s="261" t="s">
        <v>22</v>
      </c>
      <c r="AC49" s="261" t="s">
        <v>1321</v>
      </c>
      <c r="AD49" s="261" t="s">
        <v>49</v>
      </c>
      <c r="AE49" s="261"/>
      <c r="AF49" s="265"/>
      <c r="AG49" s="261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4866</v>
      </c>
    </row>
    <row r="50" spans="1:68" ht="100.8" x14ac:dyDescent="0.3">
      <c r="A50" s="258" t="s">
        <v>1279</v>
      </c>
      <c r="B50" s="259" t="s">
        <v>4773</v>
      </c>
      <c r="C50" s="260" t="s">
        <v>4823</v>
      </c>
      <c r="D50" s="261" t="s">
        <v>54</v>
      </c>
      <c r="E50" s="261" t="s">
        <v>164</v>
      </c>
      <c r="F50" s="261" t="s">
        <v>1299</v>
      </c>
      <c r="G50" s="263" t="s">
        <v>43</v>
      </c>
      <c r="H50" s="261" t="s">
        <v>35</v>
      </c>
      <c r="I50" s="263" t="s">
        <v>43</v>
      </c>
      <c r="J50" s="263" t="s">
        <v>43</v>
      </c>
      <c r="K50" s="261" t="s">
        <v>153</v>
      </c>
      <c r="L50" s="264"/>
      <c r="M50" s="262" t="s">
        <v>3894</v>
      </c>
      <c r="N50" s="262" t="s">
        <v>3976</v>
      </c>
      <c r="O50" s="261"/>
      <c r="P50" s="265"/>
      <c r="Q50" s="265"/>
      <c r="R50" s="264" t="s">
        <v>3004</v>
      </c>
      <c r="S50" s="258" t="s">
        <v>3909</v>
      </c>
      <c r="T50" s="261" t="s">
        <v>1272</v>
      </c>
      <c r="U50" s="261"/>
      <c r="V50" s="261"/>
      <c r="W50" s="265"/>
      <c r="X50" s="264" t="e">
        <f>INDEX([1]DATA!$Z$10:$Z$285,MATCH(B50,[1]DATA!$C$10:$C$285,0))</f>
        <v>#N/A</v>
      </c>
      <c r="Y50" s="261" t="s">
        <v>37</v>
      </c>
      <c r="Z50" s="261" t="s">
        <v>47</v>
      </c>
      <c r="AA50" s="261" t="s">
        <v>22</v>
      </c>
      <c r="AB50" s="261" t="s">
        <v>2876</v>
      </c>
      <c r="AC50" s="261" t="s">
        <v>1455</v>
      </c>
      <c r="AD50" s="261" t="s">
        <v>60</v>
      </c>
      <c r="AE50" s="261"/>
      <c r="AF50" s="265"/>
      <c r="AG50" s="261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8" t="s">
        <v>1280</v>
      </c>
      <c r="B51" s="259" t="s">
        <v>4824</v>
      </c>
      <c r="C51" s="260" t="s">
        <v>4825</v>
      </c>
      <c r="D51" s="261" t="s">
        <v>20</v>
      </c>
      <c r="E51" s="261" t="s">
        <v>294</v>
      </c>
      <c r="F51" s="261" t="s">
        <v>3217</v>
      </c>
      <c r="G51" s="263"/>
      <c r="H51" s="261"/>
      <c r="I51" s="263" t="s">
        <v>295</v>
      </c>
      <c r="J51" s="263" t="s">
        <v>295</v>
      </c>
      <c r="K51" s="264" t="s">
        <v>4826</v>
      </c>
      <c r="L51" s="264"/>
      <c r="M51" s="261" t="s">
        <v>37</v>
      </c>
      <c r="N51" s="261" t="s">
        <v>297</v>
      </c>
      <c r="O51" s="261"/>
      <c r="P51" s="265"/>
      <c r="Q51" s="265"/>
      <c r="R51" s="262" t="s">
        <v>3046</v>
      </c>
      <c r="S51" s="262" t="s">
        <v>3909</v>
      </c>
      <c r="T51" s="261" t="s">
        <v>1247</v>
      </c>
      <c r="U51" s="261"/>
      <c r="V51" s="261" t="s">
        <v>2872</v>
      </c>
      <c r="W51" s="265"/>
      <c r="X51" s="264" t="e">
        <f>INDEX([1]DATA!$Z$10:$Z$285,MATCH(#REF!,[1]DATA!$C$10:$C$285,0))</f>
        <v>#REF!</v>
      </c>
      <c r="Y51" s="261" t="s">
        <v>37</v>
      </c>
      <c r="Z51" s="261" t="s">
        <v>47</v>
      </c>
      <c r="AA51" s="261" t="s">
        <v>22</v>
      </c>
      <c r="AB51" s="261" t="s">
        <v>22</v>
      </c>
      <c r="AC51" s="261" t="s">
        <v>2870</v>
      </c>
      <c r="AD51" s="261" t="s">
        <v>2903</v>
      </c>
      <c r="AE51" s="261"/>
      <c r="AF51" s="265"/>
      <c r="AG51" s="261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8" t="s">
        <v>1071</v>
      </c>
      <c r="B52" s="259" t="s">
        <v>4812</v>
      </c>
      <c r="C52" s="260" t="s">
        <v>4827</v>
      </c>
      <c r="D52" s="261" t="s">
        <v>20</v>
      </c>
      <c r="E52" s="261" t="s">
        <v>334</v>
      </c>
      <c r="F52" s="261" t="s">
        <v>1300</v>
      </c>
      <c r="G52" s="263"/>
      <c r="H52" s="261"/>
      <c r="I52" s="263" t="s">
        <v>335</v>
      </c>
      <c r="J52" s="263" t="s">
        <v>335</v>
      </c>
      <c r="K52" s="261" t="s">
        <v>254</v>
      </c>
      <c r="L52" s="264"/>
      <c r="M52" s="261" t="s">
        <v>79</v>
      </c>
      <c r="N52" s="261" t="s">
        <v>110</v>
      </c>
      <c r="O52" s="264"/>
      <c r="P52" s="261"/>
      <c r="Q52" s="265"/>
      <c r="R52" s="264" t="s">
        <v>2964</v>
      </c>
      <c r="S52" s="258"/>
      <c r="T52" s="258"/>
      <c r="U52" s="258"/>
      <c r="V52" s="258"/>
      <c r="W52" s="265"/>
      <c r="X52" s="264"/>
      <c r="Y52" s="261"/>
      <c r="Z52" s="261"/>
      <c r="AA52" s="261"/>
      <c r="AB52" s="261"/>
      <c r="AC52" s="261" t="s">
        <v>3930</v>
      </c>
      <c r="AD52" s="261" t="s">
        <v>337</v>
      </c>
      <c r="AE52" s="261"/>
      <c r="AF52" s="265"/>
      <c r="AG52" s="261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8" t="s">
        <v>1072</v>
      </c>
      <c r="B53" s="259" t="s">
        <v>4828</v>
      </c>
      <c r="C53" s="260" t="s">
        <v>4601</v>
      </c>
      <c r="D53" s="261" t="s">
        <v>20</v>
      </c>
      <c r="E53" s="261" t="s">
        <v>223</v>
      </c>
      <c r="F53" s="261" t="s">
        <v>1294</v>
      </c>
      <c r="G53" s="263" t="s">
        <v>142</v>
      </c>
      <c r="H53" s="261" t="s">
        <v>35</v>
      </c>
      <c r="I53" s="263" t="s">
        <v>142</v>
      </c>
      <c r="J53" s="263" t="s">
        <v>142</v>
      </c>
      <c r="K53" s="261" t="s">
        <v>171</v>
      </c>
      <c r="L53" s="264"/>
      <c r="M53" s="261" t="s">
        <v>37</v>
      </c>
      <c r="N53" s="261" t="s">
        <v>224</v>
      </c>
      <c r="O53" s="261"/>
      <c r="P53" s="265"/>
      <c r="Q53" s="265"/>
      <c r="R53" s="261" t="s">
        <v>1268</v>
      </c>
      <c r="S53" s="261" t="s">
        <v>3909</v>
      </c>
      <c r="T53" s="261" t="s">
        <v>1268</v>
      </c>
      <c r="U53" s="261"/>
      <c r="V53" s="261"/>
      <c r="W53" s="265"/>
      <c r="X53" s="264" t="e">
        <f>INDEX([1]DATA!$Z$10:$Z$285,MATCH(B53,[1]DATA!$C$10:$C$285,0))</f>
        <v>#N/A</v>
      </c>
      <c r="Y53" s="261" t="s">
        <v>37</v>
      </c>
      <c r="Z53" s="261" t="s">
        <v>47</v>
      </c>
      <c r="AA53" s="261" t="s">
        <v>22</v>
      </c>
      <c r="AB53" s="261" t="s">
        <v>48</v>
      </c>
      <c r="AC53" s="261" t="s">
        <v>1321</v>
      </c>
      <c r="AD53" s="261" t="s">
        <v>1256</v>
      </c>
      <c r="AE53" s="261"/>
      <c r="AF53" s="265"/>
      <c r="AG53" s="261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8" t="s">
        <v>1073</v>
      </c>
      <c r="B54" s="259" t="s">
        <v>4829</v>
      </c>
      <c r="C54" s="260" t="s">
        <v>4830</v>
      </c>
      <c r="D54" s="261" t="s">
        <v>20</v>
      </c>
      <c r="E54" s="261" t="s">
        <v>211</v>
      </c>
      <c r="F54" s="261" t="s">
        <v>1299</v>
      </c>
      <c r="G54" s="263" t="s">
        <v>212</v>
      </c>
      <c r="H54" s="261" t="s">
        <v>35</v>
      </c>
      <c r="I54" s="263" t="s">
        <v>213</v>
      </c>
      <c r="J54" s="263" t="s">
        <v>214</v>
      </c>
      <c r="K54" s="261" t="s">
        <v>153</v>
      </c>
      <c r="L54" s="264"/>
      <c r="M54" s="261" t="s">
        <v>37</v>
      </c>
      <c r="N54" s="261" t="s">
        <v>130</v>
      </c>
      <c r="O54" s="261"/>
      <c r="P54" s="265"/>
      <c r="Q54" s="265"/>
      <c r="R54" s="262" t="s">
        <v>3002</v>
      </c>
      <c r="S54" s="258" t="s">
        <v>3909</v>
      </c>
      <c r="T54" s="261" t="s">
        <v>1483</v>
      </c>
      <c r="U54" s="261"/>
      <c r="V54" s="261"/>
      <c r="W54" s="265"/>
      <c r="X54" s="264" t="e">
        <f>INDEX([1]DATA!$Z$10:$Z$285,MATCH(B54,[1]DATA!$C$10:$C$285,0))</f>
        <v>#N/A</v>
      </c>
      <c r="Y54" s="261" t="s">
        <v>37</v>
      </c>
      <c r="Z54" s="261" t="s">
        <v>47</v>
      </c>
      <c r="AA54" s="261" t="s">
        <v>22</v>
      </c>
      <c r="AB54" s="261" t="s">
        <v>2876</v>
      </c>
      <c r="AC54" s="261" t="s">
        <v>2870</v>
      </c>
      <c r="AD54" s="261" t="s">
        <v>78</v>
      </c>
      <c r="AE54" s="261"/>
      <c r="AF54" s="265"/>
      <c r="AG54" s="261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8" t="s">
        <v>1074</v>
      </c>
      <c r="B55" s="259" t="s">
        <v>4753</v>
      </c>
      <c r="C55" s="260" t="s">
        <v>4831</v>
      </c>
      <c r="D55" s="261" t="s">
        <v>20</v>
      </c>
      <c r="E55" s="261" t="s">
        <v>178</v>
      </c>
      <c r="F55" s="261" t="s">
        <v>1299</v>
      </c>
      <c r="G55" s="263" t="s">
        <v>89</v>
      </c>
      <c r="H55" s="264" t="s">
        <v>35</v>
      </c>
      <c r="I55" s="263" t="s">
        <v>179</v>
      </c>
      <c r="J55" s="263" t="s">
        <v>179</v>
      </c>
      <c r="K55" s="261" t="s">
        <v>153</v>
      </c>
      <c r="L55" s="264"/>
      <c r="M55" s="262" t="s">
        <v>3894</v>
      </c>
      <c r="N55" s="262" t="s">
        <v>3982</v>
      </c>
      <c r="O55" s="261"/>
      <c r="P55" s="265"/>
      <c r="Q55" s="265"/>
      <c r="R55" s="261" t="s">
        <v>3003</v>
      </c>
      <c r="S55" s="258" t="s">
        <v>3909</v>
      </c>
      <c r="T55" s="261"/>
      <c r="U55" s="261"/>
      <c r="V55" s="261"/>
      <c r="W55" s="265"/>
      <c r="X55" s="264" t="e">
        <f>INDEX([1]DATA!$Z$10:$Z$285,MATCH(B55,[1]DATA!$C$10:$C$285,0))</f>
        <v>#N/A</v>
      </c>
      <c r="Y55" s="262" t="s">
        <v>3894</v>
      </c>
      <c r="Z55" s="261" t="s">
        <v>32</v>
      </c>
      <c r="AA55" s="261" t="s">
        <v>22</v>
      </c>
      <c r="AB55" s="262" t="s">
        <v>39</v>
      </c>
      <c r="AC55" s="261" t="s">
        <v>2870</v>
      </c>
      <c r="AD55" s="261" t="s">
        <v>2870</v>
      </c>
      <c r="AE55" s="261"/>
      <c r="AF55" s="265"/>
      <c r="AG55" s="261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8" t="s">
        <v>2902</v>
      </c>
      <c r="B56" s="259" t="s">
        <v>4753</v>
      </c>
      <c r="C56" s="260" t="s">
        <v>4603</v>
      </c>
      <c r="D56" s="261" t="s">
        <v>20</v>
      </c>
      <c r="E56" s="261" t="s">
        <v>186</v>
      </c>
      <c r="F56" s="261" t="s">
        <v>1300</v>
      </c>
      <c r="G56" s="263" t="s">
        <v>187</v>
      </c>
      <c r="H56" s="261" t="s">
        <v>35</v>
      </c>
      <c r="I56" s="263" t="s">
        <v>187</v>
      </c>
      <c r="J56" s="263" t="s">
        <v>187</v>
      </c>
      <c r="K56" s="261" t="s">
        <v>153</v>
      </c>
      <c r="L56" s="264"/>
      <c r="M56" s="262" t="s">
        <v>37</v>
      </c>
      <c r="N56" s="262" t="s">
        <v>189</v>
      </c>
      <c r="O56" s="261"/>
      <c r="P56" s="265"/>
      <c r="Q56" s="265"/>
      <c r="R56" s="262" t="s">
        <v>3012</v>
      </c>
      <c r="S56" s="258" t="s">
        <v>3909</v>
      </c>
      <c r="T56" s="261" t="s">
        <v>1274</v>
      </c>
      <c r="U56" s="262"/>
      <c r="V56" s="262" t="s">
        <v>1442</v>
      </c>
      <c r="W56" s="265"/>
      <c r="X56" s="264" t="e">
        <f>INDEX([1]DATA!$Z$10:$Z$285,MATCH(B56,[1]DATA!$C$10:$C$285,0))</f>
        <v>#N/A</v>
      </c>
      <c r="Y56" s="261" t="s">
        <v>37</v>
      </c>
      <c r="Z56" s="261" t="s">
        <v>47</v>
      </c>
      <c r="AA56" s="261" t="s">
        <v>22</v>
      </c>
      <c r="AB56" s="261" t="s">
        <v>48</v>
      </c>
      <c r="AC56" s="261" t="s">
        <v>1455</v>
      </c>
      <c r="AD56" s="261" t="s">
        <v>1271</v>
      </c>
      <c r="AE56" s="261"/>
      <c r="AF56" s="265"/>
      <c r="AG56" s="261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8" t="s">
        <v>1075</v>
      </c>
      <c r="B57" s="259" t="s">
        <v>4832</v>
      </c>
      <c r="C57" s="260" t="s">
        <v>4833</v>
      </c>
      <c r="D57" s="261" t="s">
        <v>20</v>
      </c>
      <c r="E57" s="261" t="s">
        <v>245</v>
      </c>
      <c r="F57" s="261" t="s">
        <v>1298</v>
      </c>
      <c r="G57" s="263" t="s">
        <v>247</v>
      </c>
      <c r="H57" s="261" t="s">
        <v>35</v>
      </c>
      <c r="I57" s="263" t="s">
        <v>67</v>
      </c>
      <c r="J57" s="263" t="s">
        <v>67</v>
      </c>
      <c r="K57" s="261" t="s">
        <v>2792</v>
      </c>
      <c r="L57" s="264"/>
      <c r="M57" s="261" t="s">
        <v>79</v>
      </c>
      <c r="N57" s="261" t="s">
        <v>249</v>
      </c>
      <c r="O57" s="274" t="s">
        <v>1321</v>
      </c>
      <c r="P57" s="271"/>
      <c r="Q57" s="271"/>
      <c r="R57" s="264" t="s">
        <v>2964</v>
      </c>
      <c r="S57" s="271"/>
      <c r="T57" s="271"/>
      <c r="U57" s="271"/>
      <c r="V57" s="271"/>
      <c r="W57" s="271"/>
      <c r="X57" s="271"/>
      <c r="Y57" s="271"/>
      <c r="Z57" s="271"/>
      <c r="AA57" s="271"/>
      <c r="AB57" s="261" t="s">
        <v>2876</v>
      </c>
      <c r="AC57" s="261" t="s">
        <v>2870</v>
      </c>
      <c r="AD57" s="271"/>
      <c r="AE57" s="271"/>
      <c r="AF57" s="271"/>
      <c r="AG57" s="274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8" t="s">
        <v>1076</v>
      </c>
      <c r="B58" s="259" t="s">
        <v>4803</v>
      </c>
      <c r="C58" s="260" t="s">
        <v>4833</v>
      </c>
      <c r="D58" s="261" t="s">
        <v>20</v>
      </c>
      <c r="E58" s="261" t="s">
        <v>578</v>
      </c>
      <c r="F58" s="261" t="s">
        <v>1490</v>
      </c>
      <c r="G58" s="263" t="s">
        <v>242</v>
      </c>
      <c r="H58" s="261" t="s">
        <v>35</v>
      </c>
      <c r="I58" s="263" t="s">
        <v>242</v>
      </c>
      <c r="J58" s="263" t="s">
        <v>242</v>
      </c>
      <c r="K58" s="261" t="s">
        <v>97</v>
      </c>
      <c r="L58" s="258" t="s">
        <v>3303</v>
      </c>
      <c r="M58" s="261" t="s">
        <v>37</v>
      </c>
      <c r="N58" s="261" t="s">
        <v>141</v>
      </c>
      <c r="O58" s="261"/>
      <c r="P58" s="265"/>
      <c r="Q58" s="265"/>
      <c r="R58" s="262" t="s">
        <v>3089</v>
      </c>
      <c r="S58" s="258" t="s">
        <v>3909</v>
      </c>
      <c r="T58" s="261" t="s">
        <v>1483</v>
      </c>
      <c r="U58" s="261"/>
      <c r="V58" s="261"/>
      <c r="W58" s="265"/>
      <c r="X58" s="264" t="e">
        <f>INDEX([1]DATA!$Z$10:$Z$285,MATCH(B58,[1]DATA!$C$10:$C$285,0))</f>
        <v>#N/A</v>
      </c>
      <c r="Y58" s="261" t="s">
        <v>37</v>
      </c>
      <c r="Z58" s="261" t="s">
        <v>47</v>
      </c>
      <c r="AA58" s="261" t="s">
        <v>22</v>
      </c>
      <c r="AB58" s="261" t="s">
        <v>48</v>
      </c>
      <c r="AC58" s="261" t="s">
        <v>3931</v>
      </c>
      <c r="AD58" s="261" t="s">
        <v>37</v>
      </c>
      <c r="AE58" s="261"/>
      <c r="AF58" s="265"/>
      <c r="AG58" s="261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8" t="s">
        <v>1077</v>
      </c>
      <c r="B59" s="259" t="s">
        <v>4834</v>
      </c>
      <c r="C59" s="260" t="s">
        <v>4835</v>
      </c>
      <c r="D59" s="261" t="s">
        <v>20</v>
      </c>
      <c r="E59" s="261" t="s">
        <v>191</v>
      </c>
      <c r="F59" s="261" t="s">
        <v>3218</v>
      </c>
      <c r="G59" s="263" t="s">
        <v>51</v>
      </c>
      <c r="H59" s="261" t="s">
        <v>35</v>
      </c>
      <c r="I59" s="263" t="s">
        <v>51</v>
      </c>
      <c r="J59" s="263" t="s">
        <v>51</v>
      </c>
      <c r="K59" s="261" t="s">
        <v>171</v>
      </c>
      <c r="L59" s="264"/>
      <c r="M59" s="261" t="s">
        <v>37</v>
      </c>
      <c r="N59" s="261" t="s">
        <v>193</v>
      </c>
      <c r="O59" s="261"/>
      <c r="P59" s="265"/>
      <c r="Q59" s="265"/>
      <c r="R59" s="261" t="s">
        <v>3070</v>
      </c>
      <c r="S59" s="261" t="s">
        <v>3909</v>
      </c>
      <c r="T59" s="261" t="s">
        <v>1247</v>
      </c>
      <c r="U59" s="262" t="s">
        <v>3288</v>
      </c>
      <c r="V59" s="261" t="s">
        <v>2976</v>
      </c>
      <c r="W59" s="265"/>
      <c r="X59" s="264" t="e">
        <f>INDEX([1]DATA!$Z$10:$Z$285,MATCH(B59,[1]DATA!$C$10:$C$285,0))</f>
        <v>#N/A</v>
      </c>
      <c r="Y59" s="261" t="s">
        <v>37</v>
      </c>
      <c r="Z59" s="261" t="s">
        <v>47</v>
      </c>
      <c r="AA59" s="261" t="s">
        <v>22</v>
      </c>
      <c r="AB59" s="261" t="s">
        <v>48</v>
      </c>
      <c r="AC59" s="261" t="s">
        <v>2870</v>
      </c>
      <c r="AD59" s="261" t="s">
        <v>2870</v>
      </c>
      <c r="AE59" s="261"/>
      <c r="AF59" s="265"/>
      <c r="AG59" s="261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8" t="s">
        <v>1078</v>
      </c>
      <c r="B60" s="259" t="s">
        <v>4828</v>
      </c>
      <c r="C60" s="260" t="s">
        <v>4836</v>
      </c>
      <c r="D60" s="261" t="s">
        <v>20</v>
      </c>
      <c r="E60" s="261" t="s">
        <v>733</v>
      </c>
      <c r="F60" s="261" t="s">
        <v>3220</v>
      </c>
      <c r="G60" s="263" t="s">
        <v>332</v>
      </c>
      <c r="H60" s="261" t="s">
        <v>35</v>
      </c>
      <c r="I60" s="263" t="s">
        <v>734</v>
      </c>
      <c r="J60" s="275" t="s">
        <v>2795</v>
      </c>
      <c r="K60" s="261" t="s">
        <v>2796</v>
      </c>
      <c r="L60" s="264"/>
      <c r="M60" s="261" t="s">
        <v>37</v>
      </c>
      <c r="N60" s="261" t="s">
        <v>588</v>
      </c>
      <c r="O60" s="261"/>
      <c r="P60" s="265"/>
      <c r="Q60" s="265"/>
      <c r="R60" s="262" t="s">
        <v>3012</v>
      </c>
      <c r="S60" s="262" t="s">
        <v>3921</v>
      </c>
      <c r="T60" s="261" t="s">
        <v>1247</v>
      </c>
      <c r="U60" s="262"/>
      <c r="V60" s="262" t="s">
        <v>1442</v>
      </c>
      <c r="W60" s="265"/>
      <c r="X60" s="264" t="e">
        <f>INDEX([1]DATA!$Z$10:$Z$285,MATCH(B60,[1]DATA!$C$10:$C$285,0))</f>
        <v>#N/A</v>
      </c>
      <c r="Y60" s="261" t="s">
        <v>37</v>
      </c>
      <c r="Z60" s="261" t="s">
        <v>22</v>
      </c>
      <c r="AA60" s="261" t="s">
        <v>22</v>
      </c>
      <c r="AB60" s="261" t="s">
        <v>4868</v>
      </c>
      <c r="AC60" s="261" t="s">
        <v>1312</v>
      </c>
      <c r="AD60" s="261" t="s">
        <v>60</v>
      </c>
      <c r="AE60" s="261" t="s">
        <v>1312</v>
      </c>
      <c r="AF60" s="265"/>
      <c r="AG60" s="261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8" t="s">
        <v>1079</v>
      </c>
      <c r="B61" s="259" t="s">
        <v>4837</v>
      </c>
      <c r="C61" s="260" t="s">
        <v>4838</v>
      </c>
      <c r="D61" s="261" t="s">
        <v>20</v>
      </c>
      <c r="E61" s="261" t="s">
        <v>304</v>
      </c>
      <c r="F61" s="261" t="s">
        <v>3219</v>
      </c>
      <c r="G61" s="263"/>
      <c r="H61" s="261"/>
      <c r="I61" s="263" t="s">
        <v>113</v>
      </c>
      <c r="J61" s="263" t="s">
        <v>113</v>
      </c>
      <c r="K61" s="264" t="s">
        <v>4839</v>
      </c>
      <c r="L61" s="258"/>
      <c r="M61" s="261" t="s">
        <v>37</v>
      </c>
      <c r="N61" s="261" t="s">
        <v>209</v>
      </c>
      <c r="O61" s="261"/>
      <c r="P61" s="265"/>
      <c r="Q61" s="265"/>
      <c r="R61" s="261" t="s">
        <v>3070</v>
      </c>
      <c r="S61" s="261"/>
      <c r="T61" s="261" t="s">
        <v>1247</v>
      </c>
      <c r="U61" s="262"/>
      <c r="V61" s="262" t="s">
        <v>1442</v>
      </c>
      <c r="W61" s="265"/>
      <c r="X61" s="264" t="e">
        <f>INDEX([1]DATA!$Z$10:$Z$285,MATCH(#REF!,[1]DATA!$C$10:$C$285,0))</f>
        <v>#REF!</v>
      </c>
      <c r="Y61" s="261" t="s">
        <v>37</v>
      </c>
      <c r="Z61" s="261" t="s">
        <v>47</v>
      </c>
      <c r="AA61" s="261" t="s">
        <v>22</v>
      </c>
      <c r="AB61" s="261" t="s">
        <v>22</v>
      </c>
      <c r="AC61" s="261" t="s">
        <v>2870</v>
      </c>
      <c r="AD61" s="261" t="s">
        <v>2868</v>
      </c>
      <c r="AE61" s="261"/>
      <c r="AF61" s="265"/>
      <c r="AG61" s="261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8" t="s">
        <v>1080</v>
      </c>
      <c r="B62" s="259" t="s">
        <v>4840</v>
      </c>
      <c r="C62" s="260" t="s">
        <v>4671</v>
      </c>
      <c r="D62" s="261" t="s">
        <v>54</v>
      </c>
      <c r="E62" s="261" t="s">
        <v>390</v>
      </c>
      <c r="F62" s="261" t="s">
        <v>3220</v>
      </c>
      <c r="G62" s="263"/>
      <c r="H62" s="261"/>
      <c r="I62" s="263" t="s">
        <v>392</v>
      </c>
      <c r="J62" s="263" t="s">
        <v>392</v>
      </c>
      <c r="K62" s="264" t="s">
        <v>4841</v>
      </c>
      <c r="L62" s="264"/>
      <c r="M62" s="262" t="s">
        <v>3894</v>
      </c>
      <c r="N62" s="262" t="s">
        <v>4870</v>
      </c>
      <c r="O62" s="261"/>
      <c r="P62" s="265"/>
      <c r="Q62" s="265"/>
      <c r="R62" s="262" t="s">
        <v>3289</v>
      </c>
      <c r="S62" s="262"/>
      <c r="T62" s="261" t="s">
        <v>1247</v>
      </c>
      <c r="U62" s="262"/>
      <c r="V62" s="262" t="s">
        <v>1442</v>
      </c>
      <c r="W62" s="265"/>
      <c r="X62" s="264" t="e">
        <f>INDEX([1]DATA!$Z$10:$Z$285,MATCH(#REF!,[1]DATA!$C$10:$C$285,0))</f>
        <v>#REF!</v>
      </c>
      <c r="Y62" s="261" t="s">
        <v>37</v>
      </c>
      <c r="Z62" s="261" t="s">
        <v>22</v>
      </c>
      <c r="AA62" s="261" t="s">
        <v>22</v>
      </c>
      <c r="AB62" s="261" t="s">
        <v>22</v>
      </c>
      <c r="AC62" s="261" t="s">
        <v>1312</v>
      </c>
      <c r="AD62" s="261" t="s">
        <v>1455</v>
      </c>
      <c r="AE62" s="261" t="s">
        <v>1312</v>
      </c>
      <c r="AF62" s="265"/>
      <c r="AG62" s="261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8"/>
      <c r="BP62" s="91" t="s">
        <v>4875</v>
      </c>
    </row>
    <row r="63" spans="1:68" ht="50.4" x14ac:dyDescent="0.3">
      <c r="A63" s="258" t="s">
        <v>1081</v>
      </c>
      <c r="B63" s="259" t="s">
        <v>4842</v>
      </c>
      <c r="C63" s="260" t="s">
        <v>4610</v>
      </c>
      <c r="D63" s="261" t="s">
        <v>54</v>
      </c>
      <c r="E63" s="261" t="s">
        <v>703</v>
      </c>
      <c r="F63" s="261" t="s">
        <v>1293</v>
      </c>
      <c r="G63" s="263"/>
      <c r="H63" s="264"/>
      <c r="I63" s="263" t="s">
        <v>105</v>
      </c>
      <c r="J63" s="263" t="s">
        <v>105</v>
      </c>
      <c r="K63" s="261" t="s">
        <v>2881</v>
      </c>
      <c r="L63" s="264"/>
      <c r="M63" s="261" t="s">
        <v>37</v>
      </c>
      <c r="N63" s="261" t="s">
        <v>644</v>
      </c>
      <c r="O63" s="261"/>
      <c r="P63" s="265"/>
      <c r="Q63" s="265"/>
      <c r="R63" s="261" t="s">
        <v>1483</v>
      </c>
      <c r="S63" s="262" t="s">
        <v>3916</v>
      </c>
      <c r="T63" s="261" t="s">
        <v>1244</v>
      </c>
      <c r="U63" s="261"/>
      <c r="V63" s="261"/>
      <c r="W63" s="265"/>
      <c r="X63" s="264" t="e">
        <f>INDEX([1]DATA!$Z$10:$Z$285,MATCH(#REF!,[1]DATA!$C$10:$C$285,0))</f>
        <v>#REF!</v>
      </c>
      <c r="Y63" s="261" t="s">
        <v>37</v>
      </c>
      <c r="Z63" s="261" t="s">
        <v>47</v>
      </c>
      <c r="AA63" s="261" t="s">
        <v>22</v>
      </c>
      <c r="AB63" s="261" t="s">
        <v>22</v>
      </c>
      <c r="AC63" s="261" t="s">
        <v>1312</v>
      </c>
      <c r="AD63" s="261" t="s">
        <v>49</v>
      </c>
      <c r="AE63" s="261" t="s">
        <v>1312</v>
      </c>
      <c r="AF63" s="265"/>
      <c r="AG63" s="261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8" t="s">
        <v>1082</v>
      </c>
      <c r="B64" s="259" t="s">
        <v>4828</v>
      </c>
      <c r="C64" s="260" t="s">
        <v>4610</v>
      </c>
      <c r="D64" s="261" t="s">
        <v>54</v>
      </c>
      <c r="E64" s="261" t="s">
        <v>144</v>
      </c>
      <c r="F64" s="261" t="s">
        <v>1303</v>
      </c>
      <c r="G64" s="263" t="s">
        <v>96</v>
      </c>
      <c r="H64" s="261" t="s">
        <v>35</v>
      </c>
      <c r="I64" s="263" t="s">
        <v>96</v>
      </c>
      <c r="J64" s="263" t="s">
        <v>96</v>
      </c>
      <c r="K64" s="261" t="s">
        <v>68</v>
      </c>
      <c r="L64" s="264"/>
      <c r="M64" s="262" t="s">
        <v>3900</v>
      </c>
      <c r="N64" s="262" t="s">
        <v>3985</v>
      </c>
      <c r="O64" s="261" t="s">
        <v>3839</v>
      </c>
      <c r="P64" s="265"/>
      <c r="Q64" s="265"/>
      <c r="R64" s="264" t="s">
        <v>1313</v>
      </c>
      <c r="S64" s="258" t="s">
        <v>3871</v>
      </c>
      <c r="T64" s="261" t="s">
        <v>1253</v>
      </c>
      <c r="U64" s="261"/>
      <c r="V64" s="261"/>
      <c r="W64" s="265"/>
      <c r="X64" s="264" t="e">
        <f>INDEX([1]DATA!$Z$10:$Z$285,MATCH(B64,[1]DATA!$C$10:$C$285,0))</f>
        <v>#N/A</v>
      </c>
      <c r="Y64" s="261" t="s">
        <v>30</v>
      </c>
      <c r="Z64" s="261" t="s">
        <v>47</v>
      </c>
      <c r="AA64" s="261" t="s">
        <v>22</v>
      </c>
      <c r="AB64" s="261" t="s">
        <v>2876</v>
      </c>
      <c r="AC64" s="261" t="s">
        <v>3833</v>
      </c>
      <c r="AD64" s="261" t="s">
        <v>79</v>
      </c>
      <c r="AE64" s="261"/>
      <c r="AF64" s="265"/>
      <c r="AG64" s="261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8" t="s">
        <v>1083</v>
      </c>
      <c r="B65" s="259" t="s">
        <v>4843</v>
      </c>
      <c r="C65" s="260" t="s">
        <v>4610</v>
      </c>
      <c r="D65" s="261" t="s">
        <v>54</v>
      </c>
      <c r="E65" s="261" t="s">
        <v>299</v>
      </c>
      <c r="F65" s="261" t="s">
        <v>1294</v>
      </c>
      <c r="G65" s="263"/>
      <c r="H65" s="261"/>
      <c r="I65" s="263" t="s">
        <v>139</v>
      </c>
      <c r="J65" s="263" t="s">
        <v>139</v>
      </c>
      <c r="K65" s="264" t="s">
        <v>4844</v>
      </c>
      <c r="L65" s="264"/>
      <c r="M65" s="261" t="s">
        <v>37</v>
      </c>
      <c r="N65" s="261" t="s">
        <v>224</v>
      </c>
      <c r="O65" s="261"/>
      <c r="P65" s="265"/>
      <c r="Q65" s="265"/>
      <c r="R65" s="262" t="s">
        <v>3025</v>
      </c>
      <c r="S65" s="262" t="s">
        <v>3909</v>
      </c>
      <c r="T65" s="261" t="s">
        <v>1483</v>
      </c>
      <c r="U65" s="261"/>
      <c r="V65" s="261"/>
      <c r="W65" s="265"/>
      <c r="X65" s="264" t="e">
        <f>INDEX([1]DATA!$Z$10:$Z$285,MATCH(#REF!,[1]DATA!$C$10:$C$285,0))</f>
        <v>#REF!</v>
      </c>
      <c r="Y65" s="261" t="s">
        <v>37</v>
      </c>
      <c r="Z65" s="261" t="s">
        <v>47</v>
      </c>
      <c r="AA65" s="261" t="s">
        <v>22</v>
      </c>
      <c r="AB65" s="261" t="s">
        <v>22</v>
      </c>
      <c r="AC65" s="261" t="s">
        <v>1455</v>
      </c>
      <c r="AD65" s="261" t="s">
        <v>1277</v>
      </c>
      <c r="AE65" s="261"/>
      <c r="AF65" s="265"/>
      <c r="AG65" s="261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8" t="s">
        <v>1084</v>
      </c>
      <c r="B66" s="259" t="s">
        <v>4845</v>
      </c>
      <c r="C66" s="260" t="s">
        <v>4610</v>
      </c>
      <c r="D66" s="261" t="s">
        <v>54</v>
      </c>
      <c r="E66" s="261" t="s">
        <v>83</v>
      </c>
      <c r="F66" s="261" t="s">
        <v>3220</v>
      </c>
      <c r="G66" s="263" t="s">
        <v>84</v>
      </c>
      <c r="H66" s="261" t="s">
        <v>35</v>
      </c>
      <c r="I66" s="263" t="s">
        <v>84</v>
      </c>
      <c r="J66" s="263" t="s">
        <v>84</v>
      </c>
      <c r="K66" s="261" t="s">
        <v>74</v>
      </c>
      <c r="L66" s="264"/>
      <c r="M66" s="262" t="s">
        <v>3900</v>
      </c>
      <c r="N66" s="262" t="s">
        <v>4871</v>
      </c>
      <c r="O66" s="261"/>
      <c r="P66" s="265"/>
      <c r="Q66" s="265"/>
      <c r="R66" s="262" t="s">
        <v>3012</v>
      </c>
      <c r="S66" s="262" t="s">
        <v>3909</v>
      </c>
      <c r="T66" s="261" t="s">
        <v>1247</v>
      </c>
      <c r="U66" s="262"/>
      <c r="V66" s="262" t="s">
        <v>1442</v>
      </c>
      <c r="W66" s="265"/>
      <c r="X66" s="264" t="e">
        <f>INDEX([1]DATA!$Z$10:$Z$285,MATCH(B66,[1]DATA!$C$10:$C$285,0))</f>
        <v>#N/A</v>
      </c>
      <c r="Y66" s="261" t="s">
        <v>37</v>
      </c>
      <c r="Z66" s="261" t="s">
        <v>47</v>
      </c>
      <c r="AA66" s="261" t="s">
        <v>22</v>
      </c>
      <c r="AB66" s="261" t="s">
        <v>4846</v>
      </c>
      <c r="AC66" s="261" t="s">
        <v>1455</v>
      </c>
      <c r="AD66" s="261" t="s">
        <v>1278</v>
      </c>
      <c r="AE66" s="261"/>
      <c r="AF66" s="265"/>
      <c r="AG66" s="261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8" t="s">
        <v>1085</v>
      </c>
      <c r="B67" s="259" t="s">
        <v>4847</v>
      </c>
      <c r="C67" s="260" t="s">
        <v>4517</v>
      </c>
      <c r="D67" s="261" t="s">
        <v>20</v>
      </c>
      <c r="E67" s="261" t="s">
        <v>331</v>
      </c>
      <c r="F67" s="261" t="s">
        <v>3217</v>
      </c>
      <c r="G67" s="263"/>
      <c r="H67" s="261"/>
      <c r="I67" s="263" t="s">
        <v>332</v>
      </c>
      <c r="J67" s="263" t="s">
        <v>332</v>
      </c>
      <c r="K67" s="264" t="s">
        <v>4848</v>
      </c>
      <c r="L67" s="264"/>
      <c r="M67" s="261" t="s">
        <v>37</v>
      </c>
      <c r="N67" s="261" t="s">
        <v>297</v>
      </c>
      <c r="O67" s="261"/>
      <c r="P67" s="265"/>
      <c r="Q67" s="265"/>
      <c r="R67" s="262" t="s">
        <v>3046</v>
      </c>
      <c r="S67" s="262" t="s">
        <v>3909</v>
      </c>
      <c r="T67" s="261" t="s">
        <v>1487</v>
      </c>
      <c r="U67" s="261"/>
      <c r="V67" s="261" t="s">
        <v>2872</v>
      </c>
      <c r="W67" s="265"/>
      <c r="X67" s="264" t="e">
        <f>INDEX([1]DATA!$Z$10:$Z$285,MATCH(#REF!,[1]DATA!$C$10:$C$285,0))</f>
        <v>#REF!</v>
      </c>
      <c r="Y67" s="261" t="s">
        <v>37</v>
      </c>
      <c r="Z67" s="261" t="s">
        <v>115</v>
      </c>
      <c r="AA67" s="261" t="s">
        <v>22</v>
      </c>
      <c r="AB67" s="261" t="s">
        <v>22</v>
      </c>
      <c r="AC67" s="261" t="s">
        <v>2870</v>
      </c>
      <c r="AD67" s="261" t="s">
        <v>2903</v>
      </c>
      <c r="AE67" s="261"/>
      <c r="AF67" s="265"/>
      <c r="AG67" s="261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8" t="s">
        <v>1086</v>
      </c>
      <c r="B68" s="259" t="s">
        <v>4572</v>
      </c>
      <c r="C68" s="260" t="s">
        <v>4517</v>
      </c>
      <c r="D68" s="261" t="s">
        <v>20</v>
      </c>
      <c r="E68" s="261" t="s">
        <v>122</v>
      </c>
      <c r="F68" s="261" t="s">
        <v>3218</v>
      </c>
      <c r="G68" s="263" t="s">
        <v>123</v>
      </c>
      <c r="H68" s="261" t="s">
        <v>35</v>
      </c>
      <c r="I68" s="263" t="s">
        <v>123</v>
      </c>
      <c r="J68" s="263" t="s">
        <v>123</v>
      </c>
      <c r="K68" s="261" t="s">
        <v>74</v>
      </c>
      <c r="L68" s="264"/>
      <c r="M68" s="261" t="s">
        <v>30</v>
      </c>
      <c r="N68" s="262" t="s">
        <v>3970</v>
      </c>
      <c r="O68" s="262" t="s">
        <v>3902</v>
      </c>
      <c r="P68" s="265"/>
      <c r="Q68" s="265"/>
      <c r="R68" s="261" t="s">
        <v>3959</v>
      </c>
      <c r="S68" s="262" t="s">
        <v>3918</v>
      </c>
      <c r="T68" s="262" t="s">
        <v>2798</v>
      </c>
      <c r="U68" s="262" t="s">
        <v>3288</v>
      </c>
      <c r="V68" s="262" t="s">
        <v>2976</v>
      </c>
      <c r="W68" s="265"/>
      <c r="X68" s="264" t="e">
        <f>INDEX([1]DATA!$Z$10:$Z$285,MATCH(B68,[1]DATA!$C$10:$C$285,0))</f>
        <v>#N/A</v>
      </c>
      <c r="Y68" s="262" t="s">
        <v>3900</v>
      </c>
      <c r="Z68" s="264" t="s">
        <v>47</v>
      </c>
      <c r="AA68" s="261" t="s">
        <v>22</v>
      </c>
      <c r="AB68" s="261" t="s">
        <v>48</v>
      </c>
      <c r="AC68" s="261" t="s">
        <v>2870</v>
      </c>
      <c r="AD68" s="261" t="s">
        <v>2870</v>
      </c>
      <c r="AE68" s="261"/>
      <c r="AF68" s="265"/>
      <c r="AG68" s="262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8" t="s">
        <v>1087</v>
      </c>
      <c r="B69" s="259" t="s">
        <v>4849</v>
      </c>
      <c r="C69" s="260" t="s">
        <v>4850</v>
      </c>
      <c r="D69" s="261" t="s">
        <v>54</v>
      </c>
      <c r="E69" s="261" t="s">
        <v>65</v>
      </c>
      <c r="F69" s="261" t="s">
        <v>1306</v>
      </c>
      <c r="G69" s="263" t="s">
        <v>66</v>
      </c>
      <c r="H69" s="261" t="s">
        <v>35</v>
      </c>
      <c r="I69" s="263" t="s">
        <v>67</v>
      </c>
      <c r="J69" s="263" t="s">
        <v>67</v>
      </c>
      <c r="K69" s="261" t="s">
        <v>97</v>
      </c>
      <c r="L69" s="264"/>
      <c r="M69" s="261" t="s">
        <v>37</v>
      </c>
      <c r="N69" s="261" t="s">
        <v>3826</v>
      </c>
      <c r="O69" s="261" t="s">
        <v>3929</v>
      </c>
      <c r="P69" s="271"/>
      <c r="Q69" s="271"/>
      <c r="R69" s="271"/>
      <c r="S69" s="271"/>
      <c r="T69" s="271"/>
      <c r="U69" s="271"/>
      <c r="V69" s="271"/>
      <c r="W69" s="271"/>
      <c r="X69" s="271"/>
      <c r="Y69" s="271"/>
      <c r="Z69" s="271"/>
      <c r="AA69" s="271"/>
      <c r="AB69" s="261" t="s">
        <v>48</v>
      </c>
      <c r="AC69" s="261" t="s">
        <v>2870</v>
      </c>
      <c r="AD69" s="271"/>
      <c r="AE69" s="271"/>
      <c r="AF69" s="271"/>
      <c r="AG69" s="261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8" t="s">
        <v>1088</v>
      </c>
      <c r="B70" s="259" t="s">
        <v>4851</v>
      </c>
      <c r="C70" s="260" t="s">
        <v>4852</v>
      </c>
      <c r="D70" s="261" t="s">
        <v>54</v>
      </c>
      <c r="E70" s="261" t="s">
        <v>216</v>
      </c>
      <c r="F70" s="261" t="s">
        <v>1294</v>
      </c>
      <c r="G70" s="263" t="s">
        <v>152</v>
      </c>
      <c r="H70" s="261" t="s">
        <v>35</v>
      </c>
      <c r="I70" s="263" t="s">
        <v>152</v>
      </c>
      <c r="J70" s="263" t="s">
        <v>152</v>
      </c>
      <c r="K70" s="261" t="s">
        <v>171</v>
      </c>
      <c r="L70" s="264"/>
      <c r="M70" s="261" t="s">
        <v>37</v>
      </c>
      <c r="N70" s="261" t="s">
        <v>217</v>
      </c>
      <c r="O70" s="261"/>
      <c r="P70" s="265"/>
      <c r="Q70" s="265"/>
      <c r="R70" s="261" t="s">
        <v>1261</v>
      </c>
      <c r="S70" s="262" t="s">
        <v>3915</v>
      </c>
      <c r="T70" s="261" t="s">
        <v>1261</v>
      </c>
      <c r="U70" s="261"/>
      <c r="V70" s="261"/>
      <c r="W70" s="265"/>
      <c r="X70" s="264" t="e">
        <f>INDEX([1]DATA!$Z$10:$Z$285,MATCH(B70,[1]DATA!$C$10:$C$285,0))</f>
        <v>#N/A</v>
      </c>
      <c r="Y70" s="261" t="s">
        <v>37</v>
      </c>
      <c r="Z70" s="261" t="s">
        <v>47</v>
      </c>
      <c r="AA70" s="261" t="s">
        <v>22</v>
      </c>
      <c r="AB70" s="261" t="s">
        <v>48</v>
      </c>
      <c r="AC70" s="261" t="s">
        <v>1321</v>
      </c>
      <c r="AD70" s="261" t="s">
        <v>1262</v>
      </c>
      <c r="AE70" s="261"/>
      <c r="AF70" s="265"/>
      <c r="AG70" s="261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8" t="s">
        <v>1089</v>
      </c>
      <c r="B71" s="259" t="s">
        <v>4853</v>
      </c>
      <c r="C71" s="260" t="s">
        <v>4854</v>
      </c>
      <c r="D71" s="261" t="s">
        <v>20</v>
      </c>
      <c r="E71" s="261" t="s">
        <v>714</v>
      </c>
      <c r="F71" s="261" t="s">
        <v>3221</v>
      </c>
      <c r="G71" s="263" t="s">
        <v>91</v>
      </c>
      <c r="H71" s="264" t="s">
        <v>35</v>
      </c>
      <c r="I71" s="263" t="s">
        <v>715</v>
      </c>
      <c r="J71" s="263" t="s">
        <v>715</v>
      </c>
      <c r="K71" s="261" t="s">
        <v>171</v>
      </c>
      <c r="L71" s="264"/>
      <c r="M71" s="261" t="s">
        <v>37</v>
      </c>
      <c r="N71" s="261" t="s">
        <v>716</v>
      </c>
      <c r="O71" s="261"/>
      <c r="P71" s="265"/>
      <c r="Q71" s="265"/>
      <c r="R71" s="261" t="s">
        <v>3079</v>
      </c>
      <c r="S71" s="261"/>
      <c r="T71" s="261" t="s">
        <v>1325</v>
      </c>
      <c r="U71" s="262"/>
      <c r="V71" s="262" t="s">
        <v>1442</v>
      </c>
      <c r="W71" s="265"/>
      <c r="X71" s="264" t="e">
        <f>INDEX([1]DATA!$Z$10:$Z$285,MATCH(B71,[1]DATA!$C$10:$C$285,0))</f>
        <v>#N/A</v>
      </c>
      <c r="Y71" s="261" t="s">
        <v>37</v>
      </c>
      <c r="Z71" s="261" t="s">
        <v>22</v>
      </c>
      <c r="AA71" s="261" t="s">
        <v>22</v>
      </c>
      <c r="AB71" s="261" t="s">
        <v>4868</v>
      </c>
      <c r="AC71" s="261" t="s">
        <v>1321</v>
      </c>
      <c r="AD71" s="261" t="s">
        <v>49</v>
      </c>
      <c r="AE71" s="261"/>
      <c r="AF71" s="265"/>
      <c r="AG71" s="261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8" t="s">
        <v>1090</v>
      </c>
      <c r="B72" s="259" t="s">
        <v>4855</v>
      </c>
      <c r="C72" s="260" t="s">
        <v>4856</v>
      </c>
      <c r="D72" s="261" t="s">
        <v>20</v>
      </c>
      <c r="E72" s="261" t="s">
        <v>132</v>
      </c>
      <c r="F72" s="261" t="s">
        <v>3216</v>
      </c>
      <c r="G72" s="263" t="s">
        <v>134</v>
      </c>
      <c r="H72" s="261" t="s">
        <v>35</v>
      </c>
      <c r="I72" s="263" t="s">
        <v>135</v>
      </c>
      <c r="J72" s="263" t="s">
        <v>123</v>
      </c>
      <c r="K72" s="261" t="s">
        <v>97</v>
      </c>
      <c r="L72" s="264"/>
      <c r="M72" s="262" t="s">
        <v>3894</v>
      </c>
      <c r="N72" s="262" t="s">
        <v>3984</v>
      </c>
      <c r="O72" s="261"/>
      <c r="P72" s="265"/>
      <c r="Q72" s="265"/>
      <c r="R72" s="262" t="s">
        <v>3087</v>
      </c>
      <c r="S72" s="262" t="s">
        <v>3909</v>
      </c>
      <c r="T72" s="261" t="s">
        <v>1255</v>
      </c>
      <c r="U72" s="261"/>
      <c r="V72" s="261"/>
      <c r="W72" s="265"/>
      <c r="X72" s="264" t="e">
        <f>INDEX([1]DATA!$Z$10:$Z$285,MATCH(B72,[1]DATA!$C$10:$C$285,0))</f>
        <v>#N/A</v>
      </c>
      <c r="Y72" s="261" t="s">
        <v>37</v>
      </c>
      <c r="Z72" s="261" t="s">
        <v>47</v>
      </c>
      <c r="AA72" s="261" t="s">
        <v>22</v>
      </c>
      <c r="AB72" s="261" t="s">
        <v>39</v>
      </c>
      <c r="AC72" s="261" t="s">
        <v>3833</v>
      </c>
      <c r="AD72" s="261" t="s">
        <v>79</v>
      </c>
      <c r="AE72" s="261"/>
      <c r="AF72" s="265"/>
      <c r="AG72" s="261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8" t="s">
        <v>1091</v>
      </c>
      <c r="B73" s="259" t="s">
        <v>4857</v>
      </c>
      <c r="C73" s="260" t="s">
        <v>4735</v>
      </c>
      <c r="D73" s="261" t="s">
        <v>20</v>
      </c>
      <c r="E73" s="261" t="s">
        <v>126</v>
      </c>
      <c r="F73" s="261" t="s">
        <v>3217</v>
      </c>
      <c r="G73" s="263" t="s">
        <v>127</v>
      </c>
      <c r="H73" s="261" t="s">
        <v>35</v>
      </c>
      <c r="I73" s="263" t="s">
        <v>127</v>
      </c>
      <c r="J73" s="263" t="s">
        <v>127</v>
      </c>
      <c r="K73" s="261" t="s">
        <v>74</v>
      </c>
      <c r="L73" s="264"/>
      <c r="M73" s="261" t="s">
        <v>37</v>
      </c>
      <c r="N73" s="261" t="s">
        <v>130</v>
      </c>
      <c r="O73" s="261"/>
      <c r="P73" s="265"/>
      <c r="Q73" s="265"/>
      <c r="R73" s="262" t="s">
        <v>3044</v>
      </c>
      <c r="S73" s="262" t="s">
        <v>3909</v>
      </c>
      <c r="T73" s="261" t="s">
        <v>1487</v>
      </c>
      <c r="U73" s="262"/>
      <c r="V73" s="262" t="s">
        <v>1442</v>
      </c>
      <c r="W73" s="265"/>
      <c r="X73" s="264" t="e">
        <f>INDEX([1]DATA!$Z$10:$Z$285,MATCH(B73,[1]DATA!$C$10:$C$285,0))</f>
        <v>#N/A</v>
      </c>
      <c r="Y73" s="261" t="s">
        <v>37</v>
      </c>
      <c r="Z73" s="261" t="s">
        <v>47</v>
      </c>
      <c r="AA73" s="261" t="s">
        <v>22</v>
      </c>
      <c r="AB73" s="261" t="s">
        <v>48</v>
      </c>
      <c r="AC73" s="261" t="s">
        <v>2870</v>
      </c>
      <c r="AD73" s="261"/>
      <c r="AE73" s="261"/>
      <c r="AF73" s="265"/>
      <c r="AG73" s="261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8" t="s">
        <v>1092</v>
      </c>
      <c r="B74" s="284" t="s">
        <v>4858</v>
      </c>
      <c r="C74" s="285" t="s">
        <v>4613</v>
      </c>
      <c r="D74" s="264" t="s">
        <v>20</v>
      </c>
      <c r="E74" s="258" t="s">
        <v>1479</v>
      </c>
      <c r="F74" s="264" t="s">
        <v>3215</v>
      </c>
      <c r="G74" s="286" t="s">
        <v>1485</v>
      </c>
      <c r="H74" s="264" t="s">
        <v>35</v>
      </c>
      <c r="I74" s="258" t="s">
        <v>1476</v>
      </c>
      <c r="J74" s="258" t="s">
        <v>587</v>
      </c>
      <c r="K74" s="264" t="s">
        <v>171</v>
      </c>
      <c r="L74" s="264">
        <v>0.35</v>
      </c>
      <c r="M74" s="261" t="s">
        <v>37</v>
      </c>
      <c r="N74" s="264" t="s">
        <v>3824</v>
      </c>
      <c r="O74" s="264"/>
      <c r="P74" s="265"/>
      <c r="Q74" s="265"/>
      <c r="R74" s="264" t="s">
        <v>1325</v>
      </c>
      <c r="S74" s="264"/>
      <c r="T74" s="264" t="s">
        <v>1325</v>
      </c>
      <c r="U74" s="264"/>
      <c r="V74" s="264"/>
      <c r="W74" s="265"/>
      <c r="X74" s="264" t="e">
        <f>INDEX([1]DATA!$Z$10:$Z$285,MATCH(B74,[1]DATA!$C$10:$C$285,0))</f>
        <v>#N/A</v>
      </c>
      <c r="Y74" s="264" t="s">
        <v>37</v>
      </c>
      <c r="Z74" s="264"/>
      <c r="AA74" s="264"/>
      <c r="AB74" s="261" t="s">
        <v>4868</v>
      </c>
      <c r="AC74" s="261" t="s">
        <v>1321</v>
      </c>
      <c r="AD74" s="261" t="s">
        <v>49</v>
      </c>
      <c r="AE74" s="261"/>
      <c r="AF74" s="265"/>
      <c r="AG74" s="261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4872</v>
      </c>
    </row>
    <row r="75" spans="1:107" ht="100.8" x14ac:dyDescent="0.3">
      <c r="A75" s="258" t="s">
        <v>1093</v>
      </c>
      <c r="B75" s="287" t="s">
        <v>4859</v>
      </c>
      <c r="C75" s="287" t="s">
        <v>4860</v>
      </c>
      <c r="D75" s="261" t="s">
        <v>20</v>
      </c>
      <c r="E75" s="261" t="s">
        <v>576</v>
      </c>
      <c r="F75" s="261" t="s">
        <v>1295</v>
      </c>
      <c r="G75" s="288" t="s">
        <v>332</v>
      </c>
      <c r="H75" s="270" t="s">
        <v>35</v>
      </c>
      <c r="I75" s="263" t="s">
        <v>332</v>
      </c>
      <c r="J75" s="263" t="s">
        <v>332</v>
      </c>
      <c r="K75" s="261" t="s">
        <v>2796</v>
      </c>
      <c r="L75" s="269"/>
      <c r="M75" s="261" t="s">
        <v>37</v>
      </c>
      <c r="N75" s="261" t="s">
        <v>141</v>
      </c>
      <c r="O75" s="289"/>
      <c r="P75" s="290"/>
      <c r="Q75" s="290"/>
      <c r="R75" s="261" t="s">
        <v>3059</v>
      </c>
      <c r="S75" s="289" t="s">
        <v>3909</v>
      </c>
      <c r="T75" s="289" t="s">
        <v>1483</v>
      </c>
      <c r="U75" s="291"/>
      <c r="V75" s="291" t="s">
        <v>1442</v>
      </c>
      <c r="W75" s="290"/>
      <c r="X75" s="292" t="e">
        <f>INDEX([1]DATA!$Z$10:$Z$285,MATCH(B75,[1]DATA!$C$10:$C$285,0))</f>
        <v>#N/A</v>
      </c>
      <c r="Y75" s="289" t="s">
        <v>37</v>
      </c>
      <c r="Z75" s="289" t="s">
        <v>115</v>
      </c>
      <c r="AA75" s="289" t="s">
        <v>22</v>
      </c>
      <c r="AB75" s="261" t="s">
        <v>4868</v>
      </c>
      <c r="AC75" s="261" t="s">
        <v>3931</v>
      </c>
      <c r="AD75" s="261" t="s">
        <v>37</v>
      </c>
      <c r="AE75" s="261"/>
      <c r="AF75" s="265"/>
      <c r="AG75" s="261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8" t="s">
        <v>332</v>
      </c>
      <c r="BP75" s="276" t="s">
        <v>4495</v>
      </c>
    </row>
    <row r="76" spans="1:107" s="233" customFormat="1" ht="84" customHeight="1" x14ac:dyDescent="0.35">
      <c r="A76" s="227"/>
      <c r="B76" s="316" t="s">
        <v>4461</v>
      </c>
      <c r="C76" s="316"/>
      <c r="D76" s="316"/>
      <c r="E76" s="316"/>
      <c r="F76" s="316"/>
      <c r="G76" s="316"/>
      <c r="H76" s="316"/>
      <c r="I76" s="316"/>
      <c r="J76" s="316"/>
      <c r="K76" s="316"/>
      <c r="L76" s="239"/>
      <c r="M76" s="228"/>
      <c r="N76" s="239"/>
      <c r="O76" s="229"/>
      <c r="P76" s="230"/>
      <c r="Q76" s="231"/>
      <c r="R76" s="325" t="s">
        <v>4869</v>
      </c>
      <c r="S76" s="325"/>
      <c r="T76" s="325"/>
      <c r="U76" s="325"/>
      <c r="V76" s="325"/>
      <c r="W76" s="325"/>
      <c r="X76" s="325"/>
      <c r="Y76" s="325"/>
      <c r="Z76" s="325"/>
      <c r="AA76" s="325"/>
      <c r="AB76" s="325"/>
      <c r="AC76" s="325"/>
      <c r="AD76" s="325"/>
      <c r="AE76" s="325"/>
      <c r="AF76" s="325"/>
      <c r="AG76" s="325"/>
      <c r="AH76" s="325"/>
      <c r="AI76" s="325"/>
      <c r="AJ76" s="325"/>
      <c r="AK76" s="325"/>
      <c r="AL76" s="325"/>
      <c r="AM76" s="325"/>
      <c r="AN76" s="325"/>
      <c r="AO76" s="325"/>
      <c r="AP76" s="325"/>
      <c r="AQ76" s="325"/>
      <c r="AR76" s="325"/>
      <c r="AS76" s="325"/>
      <c r="AT76" s="325"/>
      <c r="AU76" s="325"/>
      <c r="AV76" s="325"/>
      <c r="AW76" s="325"/>
      <c r="AX76" s="325"/>
      <c r="AY76" s="325"/>
      <c r="AZ76" s="325"/>
      <c r="BA76" s="325"/>
      <c r="BB76" s="325"/>
      <c r="BC76" s="325"/>
      <c r="BD76" s="325"/>
      <c r="BE76" s="325"/>
      <c r="BF76" s="325"/>
      <c r="BG76" s="325"/>
      <c r="BH76" s="325"/>
      <c r="BI76" s="325"/>
      <c r="BJ76" s="325"/>
      <c r="BK76" s="325"/>
      <c r="BL76" s="325"/>
      <c r="BM76" s="325"/>
      <c r="BN76" s="325"/>
      <c r="BO76" s="325"/>
      <c r="BP76" s="325"/>
      <c r="BQ76" s="235"/>
      <c r="BR76" s="235"/>
      <c r="BS76" s="235"/>
      <c r="BT76" s="235"/>
      <c r="BU76" s="235"/>
      <c r="BV76" s="235"/>
      <c r="BW76" s="235"/>
      <c r="BX76" s="235"/>
      <c r="BY76" s="235"/>
      <c r="BZ76" s="235"/>
      <c r="CA76" s="235"/>
      <c r="CB76" s="235"/>
      <c r="CC76" s="235"/>
      <c r="CD76" s="235"/>
      <c r="CE76" s="235"/>
      <c r="CF76" s="235"/>
      <c r="CG76" s="235"/>
      <c r="CH76" s="235"/>
      <c r="CI76" s="235"/>
      <c r="CJ76" s="235"/>
      <c r="CK76" s="235"/>
      <c r="CL76" s="235"/>
      <c r="CM76" s="235"/>
      <c r="CN76" s="235"/>
      <c r="CO76" s="235"/>
      <c r="CP76" s="235"/>
      <c r="CQ76" s="235"/>
      <c r="CR76" s="235"/>
      <c r="CS76" s="235"/>
      <c r="CT76" s="235"/>
      <c r="CU76" s="235"/>
      <c r="CV76" s="235"/>
      <c r="CW76" s="235"/>
      <c r="CX76" s="235"/>
      <c r="CY76" s="235"/>
      <c r="CZ76" s="235"/>
      <c r="DC76" s="243"/>
    </row>
    <row r="77" spans="1:107" s="110" customFormat="1" x14ac:dyDescent="0.3">
      <c r="A77" s="220"/>
      <c r="C77" s="220"/>
      <c r="D77" s="220"/>
      <c r="E77" s="220"/>
      <c r="F77" s="220"/>
      <c r="G77" s="253"/>
      <c r="H77" s="253"/>
      <c r="X77" s="221"/>
      <c r="AJ77" s="220"/>
      <c r="AL77" s="220"/>
      <c r="BS77" s="100"/>
      <c r="BT77" s="100"/>
      <c r="BW77" s="220"/>
    </row>
    <row r="78" spans="1:107" s="110" customFormat="1" x14ac:dyDescent="0.3">
      <c r="A78" s="220"/>
      <c r="C78" s="220"/>
      <c r="D78" s="220"/>
      <c r="E78" s="220"/>
      <c r="F78" s="220"/>
      <c r="G78" s="253"/>
      <c r="H78" s="253"/>
      <c r="X78" s="221"/>
      <c r="AJ78" s="220"/>
      <c r="AL78" s="220"/>
      <c r="BS78" s="100"/>
      <c r="BT78" s="100"/>
      <c r="BW78" s="220"/>
    </row>
    <row r="79" spans="1:107" s="110" customFormat="1" x14ac:dyDescent="0.3">
      <c r="A79" s="220"/>
      <c r="C79" s="220"/>
      <c r="D79" s="220"/>
      <c r="E79" s="220"/>
      <c r="F79" s="220"/>
      <c r="G79" s="253"/>
      <c r="H79" s="253"/>
      <c r="X79" s="221"/>
      <c r="AJ79" s="220"/>
      <c r="AL79" s="220"/>
      <c r="BS79" s="100"/>
      <c r="BT79" s="100"/>
      <c r="BW79" s="220"/>
    </row>
    <row r="80" spans="1:107" s="110" customFormat="1" x14ac:dyDescent="0.3">
      <c r="A80" s="220"/>
      <c r="C80" s="220"/>
      <c r="D80" s="220"/>
      <c r="E80" s="220"/>
      <c r="F80" s="220"/>
      <c r="G80" s="253"/>
      <c r="H80" s="253"/>
      <c r="X80" s="221"/>
      <c r="AJ80" s="220"/>
      <c r="AL80" s="220"/>
      <c r="BS80" s="100"/>
      <c r="BT80" s="100"/>
      <c r="BW80" s="220"/>
    </row>
    <row r="81" spans="1:109" s="294" customFormat="1" ht="25.8" customHeight="1" x14ac:dyDescent="0.25">
      <c r="A81" s="293"/>
      <c r="B81" s="324" t="s">
        <v>106</v>
      </c>
      <c r="C81" s="324"/>
      <c r="D81" s="324"/>
      <c r="E81" s="324"/>
      <c r="F81" s="324"/>
      <c r="G81" s="324"/>
      <c r="H81" s="324"/>
      <c r="I81" s="324"/>
      <c r="J81" s="324"/>
      <c r="K81" s="324"/>
      <c r="R81" s="324" t="s">
        <v>19</v>
      </c>
      <c r="S81" s="324"/>
      <c r="T81" s="324"/>
      <c r="U81" s="324"/>
      <c r="V81" s="324"/>
      <c r="W81" s="324"/>
      <c r="X81" s="324"/>
      <c r="Y81" s="324"/>
      <c r="Z81" s="324"/>
      <c r="AA81" s="324"/>
      <c r="AB81" s="324"/>
      <c r="AC81" s="324"/>
      <c r="AD81" s="324"/>
      <c r="AE81" s="324"/>
      <c r="AF81" s="324"/>
      <c r="AG81" s="324"/>
      <c r="AH81" s="324"/>
      <c r="AI81" s="324"/>
      <c r="AJ81" s="324"/>
      <c r="AK81" s="324"/>
      <c r="AL81" s="324"/>
      <c r="AM81" s="324"/>
      <c r="AN81" s="324"/>
      <c r="AO81" s="324"/>
      <c r="AP81" s="324"/>
      <c r="AQ81" s="324"/>
      <c r="AR81" s="324"/>
      <c r="AS81" s="324"/>
      <c r="AT81" s="324"/>
      <c r="AU81" s="324"/>
      <c r="AV81" s="324"/>
      <c r="AW81" s="324"/>
      <c r="AX81" s="324"/>
      <c r="AY81" s="324"/>
      <c r="AZ81" s="324"/>
      <c r="BA81" s="324"/>
      <c r="BB81" s="324"/>
      <c r="BC81" s="324"/>
      <c r="BD81" s="324"/>
      <c r="BE81" s="324"/>
      <c r="BF81" s="324"/>
      <c r="BG81" s="324"/>
      <c r="BH81" s="324"/>
      <c r="BI81" s="324"/>
      <c r="BJ81" s="324"/>
      <c r="BK81" s="324"/>
      <c r="BL81" s="324"/>
      <c r="BM81" s="324"/>
      <c r="BN81" s="324"/>
      <c r="BO81" s="324"/>
      <c r="BP81" s="324"/>
      <c r="BQ81" s="295"/>
      <c r="BR81" s="295"/>
      <c r="BS81" s="295"/>
      <c r="BT81" s="295"/>
      <c r="BU81" s="295"/>
      <c r="BV81" s="295"/>
      <c r="BW81" s="295"/>
      <c r="BX81" s="295"/>
      <c r="BY81" s="295"/>
      <c r="BZ81" s="295"/>
      <c r="CA81" s="295"/>
      <c r="CB81" s="295"/>
      <c r="CC81" s="295"/>
      <c r="CD81" s="295"/>
      <c r="CE81" s="295"/>
      <c r="CF81" s="295"/>
      <c r="CG81" s="295"/>
      <c r="CH81" s="295"/>
      <c r="CI81" s="295"/>
      <c r="CJ81" s="295"/>
      <c r="CK81" s="295"/>
      <c r="CL81" s="295"/>
      <c r="CM81" s="295"/>
      <c r="CN81" s="295"/>
      <c r="CO81" s="295"/>
      <c r="CP81" s="295"/>
      <c r="CQ81" s="295"/>
      <c r="CR81" s="295"/>
      <c r="CS81" s="295"/>
      <c r="CT81" s="295"/>
      <c r="CU81" s="295"/>
      <c r="CV81" s="295"/>
      <c r="CW81" s="295"/>
      <c r="CX81" s="295"/>
      <c r="CY81" s="295"/>
      <c r="CZ81" s="295"/>
      <c r="DC81" s="296"/>
      <c r="DD81" s="295"/>
      <c r="DE81" s="295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28</vt:i4>
      </vt:variant>
      <vt:variant>
        <vt:lpstr>Named Ranges</vt:lpstr>
      </vt:variant>
      <vt:variant>
        <vt:i4>22</vt:i4>
      </vt:variant>
    </vt:vector>
  </HeadingPairs>
  <TitlesOfParts>
    <vt:vector size="50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DONG LUC</vt:lpstr>
      <vt:lpstr>CO KHI</vt:lpstr>
      <vt:lpstr>CNTT</vt:lpstr>
      <vt:lpstr>DIEN TU</vt:lpstr>
      <vt:lpstr>KINH TE</vt:lpstr>
      <vt:lpstr>MAY</vt:lpstr>
      <vt:lpstr>NHIET</vt:lpstr>
      <vt:lpstr>XAY DUNG</vt:lpstr>
      <vt:lpstr>KHCB</vt:lpstr>
      <vt:lpstr>CTCT</vt:lpstr>
      <vt:lpstr>DAO TAO</vt:lpstr>
      <vt:lpstr>162 GV</vt:lpstr>
      <vt:lpstr>110 GV</vt:lpstr>
      <vt:lpstr>GV TOAN TRUONG</vt:lpstr>
      <vt:lpstr>CB-GV-NV TOAN TRUONG</vt:lpstr>
      <vt:lpstr>DU LIEU GOC</vt:lpstr>
      <vt:lpstr>TC 2.6 TIENG ANH (110)</vt:lpstr>
      <vt:lpstr>GIANG VIEN</vt:lpstr>
      <vt:lpstr>CBQL</vt:lpstr>
      <vt:lpstr>Sheet1</vt:lpstr>
      <vt:lpstr>'110 GV'!Print_Titles</vt:lpstr>
      <vt:lpstr>'110 TRONG DIEM'!Print_Titles</vt:lpstr>
      <vt:lpstr>'162 GV'!Print_Titles</vt:lpstr>
      <vt:lpstr>'CB-GV-NV TOAN TRUONG'!Print_Titles</vt:lpstr>
      <vt:lpstr>CNTT!Print_Titles</vt:lpstr>
      <vt:lpstr>'CO KHI'!Print_Titles</vt:lpstr>
      <vt:lpstr>CTCT!Print_Titles</vt:lpstr>
      <vt:lpstr>'DAO TAO'!Print_Titles</vt:lpstr>
      <vt:lpstr>'DIEN TU'!Print_Titles</vt:lpstr>
      <vt:lpstr>'DONG LUC'!Print_Titles</vt:lpstr>
      <vt:lpstr>'GV TOAN TRUONG'!Print_Titles</vt:lpstr>
      <vt:lpstr>'GV TOAN TRUONG (2)'!Print_Titles</vt:lpstr>
      <vt:lpstr>KHCB!Print_Titles</vt:lpstr>
      <vt:lpstr>'KINH TE'!Print_Titles</vt:lpstr>
      <vt:lpstr>MAY!Print_Titles</vt:lpstr>
      <vt:lpstr>NHIET!Print_Titles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  <vt:lpstr>'XAY DUNG'!Print_Titles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2019-11-13T08:05:54Z</cp:lastPrinted>
  <dcterms:created xsi:type="dcterms:W3CDTF">2017-09-06T00:47:02Z</dcterms:created>
  <dcterms:modified xsi:type="dcterms:W3CDTF">2019-11-16T08:27:49Z</dcterms:modified>
</cp:coreProperties>
</file>